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EID0112840\Downloads\"/>
    </mc:Choice>
  </mc:AlternateContent>
  <xr:revisionPtr revIDLastSave="0" documentId="13_ncr:1_{1FDE1045-8319-4E28-A38A-CFEF24EA8490}" xr6:coauthVersionLast="47" xr6:coauthVersionMax="47" xr10:uidLastSave="{00000000-0000-0000-0000-000000000000}"/>
  <bookViews>
    <workbookView xWindow="-120" yWindow="-120" windowWidth="29040" windowHeight="15840" xr2:uid="{625B7DAC-F913-49E9-9196-BA506F2E62ED}"/>
  </bookViews>
  <sheets>
    <sheet name="PERFORMANCE" sheetId="1" r:id="rId1"/>
    <sheet name="CRITICITA" sheetId="4" r:id="rId2"/>
    <sheet name="Linee Guida" sheetId="2" r:id="rId3"/>
    <sheet name="Scheda feedback HSE" sheetId="8" r:id="rId4"/>
    <sheet name="menu a tendina" sheetId="5" state="hidden" r:id="rId5"/>
    <sheet name="Elenco Gr. Merce" sheetId="6" state="hidden" r:id="rId6"/>
  </sheets>
  <definedNames>
    <definedName name="_xlnm._FilterDatabase" localSheetId="5" hidden="1">'Elenco Gr. Merce'!$A$2:$C$2</definedName>
    <definedName name="_xlnm.Print_Area" localSheetId="3">'Scheda feedback HSE'!$C$13:$N$55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2" i="1" l="1"/>
  <c r="F31" i="1"/>
  <c r="F30" i="1"/>
  <c r="F29" i="1"/>
  <c r="F44" i="1"/>
  <c r="D41" i="1" s="1"/>
  <c r="F31" i="4"/>
  <c r="D8" i="1"/>
  <c r="F44" i="8" l="1"/>
  <c r="F38" i="8"/>
  <c r="F28" i="8"/>
  <c r="F38" i="1" l="1"/>
  <c r="F37" i="1"/>
  <c r="F24" i="1"/>
  <c r="F23" i="1"/>
  <c r="F22" i="1"/>
  <c r="F21" i="1"/>
  <c r="D66" i="5"/>
  <c r="D67" i="5"/>
  <c r="D68" i="5"/>
  <c r="D65" i="5"/>
  <c r="D62" i="5"/>
  <c r="D61" i="5"/>
  <c r="D57" i="5"/>
  <c r="D58" i="5"/>
  <c r="D59" i="5"/>
  <c r="D56" i="5"/>
  <c r="D52" i="5"/>
  <c r="D53" i="5"/>
  <c r="D54" i="5"/>
  <c r="D51" i="5"/>
  <c r="D46" i="5"/>
  <c r="D47" i="5"/>
  <c r="D48" i="5"/>
  <c r="D49" i="5"/>
  <c r="D45" i="5"/>
  <c r="D39" i="5"/>
  <c r="D40" i="5"/>
  <c r="D41" i="5"/>
  <c r="D42" i="5"/>
  <c r="D38" i="5"/>
  <c r="D32" i="5"/>
  <c r="D33" i="5"/>
  <c r="D34" i="5"/>
  <c r="D35" i="5"/>
  <c r="D31" i="5"/>
  <c r="D25" i="5"/>
  <c r="D26" i="5"/>
  <c r="D27" i="5"/>
  <c r="D28" i="5"/>
  <c r="D24" i="5"/>
  <c r="D19" i="5"/>
  <c r="D20" i="5"/>
  <c r="D21" i="5"/>
  <c r="D18" i="5"/>
  <c r="D14" i="5"/>
  <c r="D15" i="5"/>
  <c r="D16" i="5"/>
  <c r="D13" i="5"/>
  <c r="D9" i="5"/>
  <c r="D10" i="5"/>
  <c r="D11" i="5"/>
  <c r="D8" i="5"/>
  <c r="D4" i="5"/>
  <c r="D5" i="5"/>
  <c r="D6" i="5"/>
  <c r="D3" i="5"/>
  <c r="D18" i="1" l="1"/>
  <c r="D26" i="1"/>
  <c r="F39" i="1"/>
  <c r="D34" i="1" s="1"/>
  <c r="D16" i="1" l="1"/>
  <c r="F50" i="1" s="1"/>
  <c r="E49" i="1" l="1"/>
  <c r="F49" i="1"/>
  <c r="I49" i="1"/>
  <c r="H49" i="1"/>
  <c r="G4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F28" authorId="0" shapeId="0" xr:uid="{1DB38CCC-5E4C-4415-AA74-F302A00C1115}">
      <text>
        <r>
          <rPr>
            <sz val="8"/>
            <color indexed="81"/>
            <rFont val="Tahoma"/>
            <family val="2"/>
          </rPr>
          <t>Il campo viene automaticamente calcolato 
dopo aver inserito il numeratore e il denominatore del rapporto nelle due celle sopra riportate</t>
        </r>
      </text>
    </comment>
    <comment ref="F38" authorId="0" shapeId="0" xr:uid="{FAA7F850-43C9-429D-870B-1333EC7183A1}">
      <text>
        <r>
          <rPr>
            <sz val="8"/>
            <color indexed="81"/>
            <rFont val="Tahoma"/>
            <family val="2"/>
          </rPr>
          <t>Il campo viene automaticamente calcolato dopo aver inserito il numeratore e il denominatore del rapporto nelle due celle sopra riportate</t>
        </r>
      </text>
    </comment>
    <comment ref="F44" authorId="0" shapeId="0" xr:uid="{01490ADF-8C1A-46B7-9D0B-671BCB21E480}">
      <text>
        <r>
          <rPr>
            <sz val="8"/>
            <color indexed="81"/>
            <rFont val="Tahoma"/>
            <family val="2"/>
          </rPr>
          <t>Il campo viene automaticamente calcolato dopo aver inserito il numeratore e il denominatore del rapporto nelle due celle sopra riportate</t>
        </r>
      </text>
    </comment>
  </commentList>
</comments>
</file>

<file path=xl/sharedStrings.xml><?xml version="1.0" encoding="utf-8"?>
<sst xmlns="http://schemas.openxmlformats.org/spreadsheetml/2006/main" count="6422" uniqueCount="2236">
  <si>
    <t>DATI GENERALI</t>
  </si>
  <si>
    <t>RAGIONE SOCIALE FORNITORE</t>
  </si>
  <si>
    <t>COMMITTENTE</t>
  </si>
  <si>
    <t>UNITA' GESTORE</t>
  </si>
  <si>
    <t>DIVISIONE</t>
  </si>
  <si>
    <t>CODICE SAP FORNITORE</t>
  </si>
  <si>
    <t>CONTRATTO NUMERO</t>
  </si>
  <si>
    <t>GRUPPO MERCE PRINCIPALE</t>
  </si>
  <si>
    <t>PERIODO DI OSSERVAZIONE</t>
  </si>
  <si>
    <t>INDICATORE DI PERFORMANCE</t>
  </si>
  <si>
    <t>In che misura il fornitore è stato puntuale nel rispetto dei termini di consegna / evasione dei beni / servizi richiesti?</t>
  </si>
  <si>
    <t>RISPOSTA</t>
  </si>
  <si>
    <t>Note</t>
  </si>
  <si>
    <t>In che misura i risultati dell’attività del fornitore sono stati
in linea rispetto ai requisiti previsti dalle specifiche contrattuali?</t>
  </si>
  <si>
    <t>In che misura il personale del fornitore si è dimostrato adeguato, formato e consapevole delle attività da svolgere?</t>
  </si>
  <si>
    <t>Come valuti l’organizzazione, la capacità e l’accuratezza
dimostrata dal fornitore nell’esecuzione del contratto nel suo complesso?</t>
  </si>
  <si>
    <t>Area QUALITA'</t>
  </si>
  <si>
    <t>Area HSE</t>
  </si>
  <si>
    <t>Violazioni alle disposizioni HSE previste da contratto</t>
  </si>
  <si>
    <t>Indice di frequenza</t>
  </si>
  <si>
    <t>Percentuale di personale dell’appaltatore formato in ambito HSE come da formazione prevista</t>
  </si>
  <si>
    <t>Percentuale del numero di azioni HSE chiuse su numero totale di azioni da chiudere nel periodo (le azioni da chiudere sono comunicate al contrattista e sono originate da ispezioni, verifiche e audit)</t>
  </si>
  <si>
    <t>Area COMPLIANCE</t>
  </si>
  <si>
    <t>Come valuti la documentazione tecnico / contabile presentata dal fornitore rispetto alla prestazione effettivamente eseguita?</t>
  </si>
  <si>
    <t>In che misura la contabilizzazione dei lavori è stata puntuale e precisa?</t>
  </si>
  <si>
    <t>Sulla base delle informazioni disponibili il fornitore ha garantito il rispetto dei diritti umani? (es. criticità: utilizzo di lavoro minorile, lavoro forzato o obbligato, discriminazione, orario di lavoro, libertà di associazione e diritto alla contrattazione collettiva, ambiente di lavoro non salubre)?</t>
  </si>
  <si>
    <t>Area SOSTENIBILITA'</t>
  </si>
  <si>
    <t>Con riferimento alle tematiche ESG-Sostenibilità rilevanti per l’oggetto del contratto, come valuti il comportamento del fornitore?</t>
  </si>
  <si>
    <t>________________________________</t>
  </si>
  <si>
    <t>Firma Gestore del contratto</t>
  </si>
  <si>
    <t xml:space="preserve">Le scadenze sono da intendersi critiche se presentano un impatto rilevante ai sensi di quanto definito contrattualmente oppure sono state segnalate al fornitore come tali attraverso strumenti di notifica conformi alle disposizioni contrattuali (es. invio di comunicazione scritta prevista contrattualmente). La valutazione dell'impatto sul business del committente e della frequenza dei ritardi deve considerare la rilevanza e l’onerosità per il committente. </t>
  </si>
  <si>
    <t>La qualità del bene/servizio è da ritenersi in linea se rispetta tutte le specifiche previste contrattualmente e non ha comportato per il committente la richiesta di interventi correttivi o di adeguamento. In sintesi, il bene/servizio ricevuto non ha richiesto la gestione di non conformità.</t>
  </si>
  <si>
    <t>La domanda è particolarmente rilevante nei casi in cui il fornitore per espletare le attività previste dal contratto faccia ricorso a personale di ditte esterne che possono non avere adeguata formazione o comprensione dei comportamenti da tenere in sito. Il fatto che il numero di dipendenti diretti del fornitore sia inferiore al numero di quelli "assunti a progetto" può rappresentare un punto di attenzione.</t>
  </si>
  <si>
    <t>L'organizzazione è da valutarsi come disponibilità e coordinamento di personale, attrezzature, mezzi o strumenti idonei alla corretta esecuzione dell'oggetto contrattuale.</t>
  </si>
  <si>
    <t xml:space="preserve">Il fornitore ha presentato tutta la documentazione necessaria, con riferimento all’esecuzione del contratto in termini di accuratezza e completezza. </t>
  </si>
  <si>
    <t>SI
NO</t>
  </si>
  <si>
    <t>Il fornitore ha operato nel rispetto dei principi sanciti dal codice etico Eni (responsabilità dell'impresa nei confronti del territorio in cui opera, salvaguardia dei Diritti di terza generazione, difesa e promozione dei Diritti umani).</t>
  </si>
  <si>
    <t>La valutazione deve essere fatta prendendo in considerazione i requisiti considerati in fase di assegnazione / gara (se presenti) e quanto previsto dal contratto. Qualora non disponibili si richiede una valutazione delle caratteristiche del fornitore e dell'attività per comprendere quali aspetti siano maggiormente rilevanti e se questi siano stati adeguatamente presidiati (es. gender parity, diversity &amp; inclusion, retribuzione dignitosa, utilizzo di energie rinnovabili, riduzione degli scarti di produzione, ricorso a logiche di economia circolare, presidio delle emissioni, ecc.)</t>
  </si>
  <si>
    <t>Mancato rispetto, da parte del fornitore, della normativa applicabile in tema di lavoro (include mancato pagamento di stipendi, regolarità e puntualità DURC)</t>
  </si>
  <si>
    <t>Mancato rispettato degli obblighi contrattuali di carattere amministrativo e/o norme in tema di subappalto (es. stipula polizze assicurative e/o garanzie bancarie, pagamenti)</t>
  </si>
  <si>
    <t>Eventi indicativi di una potenziale situazione di rischio circa la solidità economica/finanziaria del fornitore</t>
  </si>
  <si>
    <t>CRITICITA'</t>
  </si>
  <si>
    <t>Mancato rispetto del codice Etico Eni / Codice di condotta</t>
  </si>
  <si>
    <t>Domanda n.</t>
  </si>
  <si>
    <t>Non ha rispettato i tempi ed il ritardo ha causato problematiche gravi</t>
  </si>
  <si>
    <t>Punti</t>
  </si>
  <si>
    <t>Non ha rispettato i tempi ed il ritardo ha causato problematiche parzialmente gravi</t>
  </si>
  <si>
    <t>Sono stati necessari interventi del committente per garantire la puntualità</t>
  </si>
  <si>
    <t>La consegna è stata puntuale</t>
  </si>
  <si>
    <t>Risposte</t>
  </si>
  <si>
    <t>Sono state rilevate non conformità gravi</t>
  </si>
  <si>
    <t>Sono state rilevate non conformità parzialmente gravi</t>
  </si>
  <si>
    <t>Il bene/servizio soddisfa le specifiche contrattuali</t>
  </si>
  <si>
    <t>Il bene/servizio soddisfa le specifiche contrattuali oltre le aspettative</t>
  </si>
  <si>
    <t>Inadeguato e ha creato problematiche gravi</t>
  </si>
  <si>
    <t>Inadeguato e ha creato problematiche parzialmente gravi</t>
  </si>
  <si>
    <t>Adeguato e formato</t>
  </si>
  <si>
    <t>Eccellente, formato e in grado di gestire imprevisti</t>
  </si>
  <si>
    <t>Altamente insoddisfacente</t>
  </si>
  <si>
    <t>Insoddisfacente</t>
  </si>
  <si>
    <t>Buono</t>
  </si>
  <si>
    <t>Eccellente</t>
  </si>
  <si>
    <t>Sufficiente</t>
  </si>
  <si>
    <t>Non presentata e/o presentata con un forte ritardo</t>
  </si>
  <si>
    <t>Incompleta e/o in ritardo</t>
  </si>
  <si>
    <t>Sono stati necessari interventi del committente per garantire la puntualità e completezza</t>
  </si>
  <si>
    <t>Completa e puntuale</t>
  </si>
  <si>
    <t>Insoddisfacente in termini di puntualità o precisione</t>
  </si>
  <si>
    <t>Sono stati necessari interventi del committente per garantire la puntualità e precisione</t>
  </si>
  <si>
    <t>Pienamente soddisfacente</t>
  </si>
  <si>
    <t>Sì</t>
  </si>
  <si>
    <t>No</t>
  </si>
  <si>
    <t>Non ci sono elementi ESG-Sostenibilità rilevanti per l’oggetto del contratto (criteri di assegnazione e articoli contrattuali non prevedono elementi ESG)</t>
  </si>
  <si>
    <t>Il fornitore ha mostrato lacune</t>
  </si>
  <si>
    <t>Il fornitore, pur non evidenziando particolari lacune, non ha mai dimostrato particolare attenzione su queste tematiche</t>
  </si>
  <si>
    <t>Il fornitore ha dimostrato attenzione e impegno su queste tematiche nello svolgimento delle attività</t>
  </si>
  <si>
    <t>Il fornitore ha dimostrato forte attenzione e un concreto impegno nel miglioramento, condividendo le azioni svolte attraverso il proprio Report di Sviluppo Open-es</t>
  </si>
  <si>
    <t>PUNTI</t>
  </si>
  <si>
    <t>AREA</t>
  </si>
  <si>
    <t>QUALITA</t>
  </si>
  <si>
    <t>CRITICITA' HSE GRUPPO MERCE</t>
  </si>
  <si>
    <t>A</t>
  </si>
  <si>
    <t>B</t>
  </si>
  <si>
    <t>C</t>
  </si>
  <si>
    <t>n.d.</t>
  </si>
  <si>
    <t>HSE</t>
  </si>
  <si>
    <t>COMPLIANCE</t>
  </si>
  <si>
    <t>SOSTENIBILITA</t>
  </si>
  <si>
    <t>Pesi con HSE e SOST</t>
  </si>
  <si>
    <t>NOTE</t>
  </si>
  <si>
    <t>Non ha rispettato i tempi ed il ritardo ha causato problematiche gravi
Non ha rispettato i tempi ed il ritardo ha causato problematiche parzialmente gravi
Sono stati necessari interventi del committente per garantire la puntualità
La consegna è stata puntuale</t>
  </si>
  <si>
    <t>Sono state rilevate non conformità gravi
Sono state rilevate non conformità parzialmente gravi
Il bene/servizio soddisfa le specifiche contrattuali
Il bene/servizio soddisfa le specifiche contrattuali oltre le aspettative</t>
  </si>
  <si>
    <t>Inadeguato e ha creato problematiche gravi
Inadeguato e ha creato problematiche parzialmente gravi
Adeguato e formato
Eccellente, formato e in grado di gestire imprevisti</t>
  </si>
  <si>
    <t>Altamente insoddisfacente
Insoddisfacente
Buono
Eccellente</t>
  </si>
  <si>
    <t>Non presentata e/o presentata con un forte ritardo
Incompleta e/o in ritardo
Sono stati necessari interventi del committente per garantire la puntualità e completezza
Completa e puntuale</t>
  </si>
  <si>
    <t>Altamente insoddisfacente
Insoddisfacente in termini di puntualità o precisione
Sono stati necessari interventi del committente per garantire la puntualità e precisione
Pienamente soddisfacente</t>
  </si>
  <si>
    <t>Non ci sono elementi ESG-Sostenibilità rilevanti per l’oggetto del contratto (criteri di assegnazione e articoli contrattuali non prevedono elementi ESG)
Il fornitore ha mostrato lacune
Il fornitore, pur non evidenziando particolari lacune, non ha mai dimostrato particolare attenzione su queste tematiche
Il fornitore ha dimostrato attenzione e impegno su queste tematiche nello svolgimento delle attività
Il fornitore ha dimostrato forte attenzione e un concreto impegno nel miglioramento, condividendo le azioni svolte attraverso il proprio Report di Sviluppo Open-es</t>
  </si>
  <si>
    <t>GM rilevante</t>
  </si>
  <si>
    <t>Crit. HSE</t>
  </si>
  <si>
    <t>no</t>
  </si>
  <si>
    <t>sì</t>
  </si>
  <si>
    <t>BB01AA01-TUBI SALDATI SAWL (LONGITUD) ACCIAIO AL CARBONIO x PIPELINE</t>
  </si>
  <si>
    <t>BB01AA02-TUBI SALDATI HFW (ERW AF)IN ACCIAIO AL CARBONIO PER PIPELINE</t>
  </si>
  <si>
    <t>BB01AA03-TUBI SALDATI IN ACCIAO LEGATO</t>
  </si>
  <si>
    <t>BB01AA04-TUBI SALDATI IN ACCIAIO INOX E DUPLEX</t>
  </si>
  <si>
    <t>BB01AA05-TUBI SALDATI IN ACCIAIO ZINCATO</t>
  </si>
  <si>
    <t>BB01AA06-TUBI SENZA SALDATURE IN ACCIAO LEGATO</t>
  </si>
  <si>
    <t>BB01AA07-TUBI SENZA SALDATURE IN ACCIAIO INOX E DUPLEX</t>
  </si>
  <si>
    <t>BB01AA08-TUBI SENZA SALDATURA IN ACCIAIO AL CARBONIO PER PIPELINE</t>
  </si>
  <si>
    <t>BB01AA09-TUBI BIMETALLICI CLAD (METALLURG.BOND)</t>
  </si>
  <si>
    <t>BB01AA10-TUBAZIONI IN GHISA</t>
  </si>
  <si>
    <t>BB01AA11-TUBAZIONI IN ALTRI METALLI E LORO LEGHE</t>
  </si>
  <si>
    <t>BB01AA12-TUBAZIONI IN MATERIE PLASTICHE</t>
  </si>
  <si>
    <t>BB01AA13-TUBAZIONI E SPOOL FLESSIBILI ALTA PRESSIONE PER SEALINES</t>
  </si>
  <si>
    <t>BB01AA14-TUBI IN VETRORESINA E FIBRA DI VETRO</t>
  </si>
  <si>
    <t>BB01AA15-TUBI E BARRE FORATE IN RAME E SUE LEGHE</t>
  </si>
  <si>
    <t>BB01AA16-TUBI E BARRE FORATE IN ALLUMINIO E SUE LEGHE</t>
  </si>
  <si>
    <t>BB01AA17-TUBI E BARRE FORATE IN PIOMBO E SUE LEGHE</t>
  </si>
  <si>
    <t>BB01AA18-TUBI E MANICHETTE IN GOMMA</t>
  </si>
  <si>
    <t>BB01AA19-*obsoleto*TUBI IN POLIETILENE CARBURANTE (PPV)</t>
  </si>
  <si>
    <t>BB01AA20-TUBAZIONI IN POLIETILENE</t>
  </si>
  <si>
    <t>BB01AA21-TUBI GUIDA (CONDUCTOR PIPE) CON CONNESSIONI</t>
  </si>
  <si>
    <t>BB01AA22-TUBI GUIDA (CONDUCTOR PIPE) SENZA CONNESSIONI</t>
  </si>
  <si>
    <t>BB01AA23-TUBING IN ACCIAIO AL CARBONIO</t>
  </si>
  <si>
    <t>BB01AA24-TUBING IN ACCIAI/LEGHE RESIST CORR (MART,DUPL,AUST,NI-BASED)</t>
  </si>
  <si>
    <t>BB01AA25-CASING IN ACCIAIO AL CARBONIO</t>
  </si>
  <si>
    <t>BB01AA26-CASING IN ACCIAI/LEGHE RESIST CORR (MART,DUPL,AUST,NI-BASED)</t>
  </si>
  <si>
    <t>BB01AA27-TUBI E FLANGE VARI PER GNL</t>
  </si>
  <si>
    <t>BB01AA29-TUBI SALDATI SAWL (LONGIT) IN ACCIAIO AL CARB-ALTRE APPLIC</t>
  </si>
  <si>
    <t>BB01AA30-TUBI SALDATI SAWH (ELICOIDALI) IN ACC AL CARBONIO X PIPELINE</t>
  </si>
  <si>
    <t>BB01AA31-TUBI SALD SAWH (ELICOIDALI) ACCIAIO AL CARBONIO-ALTRE APPLIC</t>
  </si>
  <si>
    <t>BB01AA32-TUBI SALD ERW (RES.ELETTR.) ACCIAIO AL CARBONIO-ALTRE APPLIC</t>
  </si>
  <si>
    <t>BB01AA33-TUBI SENZA SALDATURA IN ACCIAIO AL CARBONIO-ALT APPLICAZIONI</t>
  </si>
  <si>
    <t>BB01AA34-TUBI BIMETALLICI LINED (MECHANICAL. BOND.)</t>
  </si>
  <si>
    <t>BB01AA35-TUBI ACCIA.CARBON.SENZA SALDATURA+SALDATI SAWL+HFW(ERW)+SAWH</t>
  </si>
  <si>
    <t>BB01AA36-TUBI GUIDA (CONDUCTOR PIPE) CON O SENZA CONNESSIONI</t>
  </si>
  <si>
    <t>BB01AB01-VALVOLE NON DI REGOLAZ. FORG. A SARACINESCA, DISCO, RITEGNO</t>
  </si>
  <si>
    <t>BB01AB02-VALVOLE NON DI REGOLAZ. FUSE A SARACINESCA, DISCO, RITEGNO</t>
  </si>
  <si>
    <t>BB01AB03-VALVOLE NON DI REGOLAZIONE A SFERA TOP ENTRY</t>
  </si>
  <si>
    <t>BB01AB04-VALVOLE A SFERA SPLIT BODY ATTUATE O MANUALI</t>
  </si>
  <si>
    <t>BB01AB05-VALVOLE NON DI REGOLAZIONE A SFERA, SARACINESCA SOTTOMARINE</t>
  </si>
  <si>
    <t>BB01AB06-VALVOLE NON DI REGOLAZIONE A FARFALLA</t>
  </si>
  <si>
    <t>BB01AB07-VALVOLE NON DI REGOLAZIONE IN BRONZO</t>
  </si>
  <si>
    <t>BB01AB08-VALVOLE E RUBINETTI A MASCHIO</t>
  </si>
  <si>
    <t>BB01AB09-VALVOLE NON DI REGOLAZIONE IN OTTONE</t>
  </si>
  <si>
    <t>BB01AB10-RUBINETTERIA PER BOMBOLE DI GAS COMPRESSI</t>
  </si>
  <si>
    <t>BB01AB11-RUBINETTERIA PER IMPIANTI ANTIINCENDIO</t>
  </si>
  <si>
    <t>BB01AB12-VALVOLE IN PE PER GAS</t>
  </si>
  <si>
    <t>BB01AB13-VALVOLE A SARACINESCA API 6D ATTUATE O MANUALI</t>
  </si>
  <si>
    <t>BB01AB14-VALVOLE A SARACINESCA API 6A ATTUATE O MANUALI</t>
  </si>
  <si>
    <t>BB01AB15-VALVOLE A DISCO ATTUATE O MANUALI</t>
  </si>
  <si>
    <t>BB01AB16-VALVOLE DI RITEGNO</t>
  </si>
  <si>
    <t>BB01AB17-VALVOLE SFERA TOP ENTRY UGUALI O SUP A 10" ATTUATE O MANUALI</t>
  </si>
  <si>
    <t>BB01AB18-VALVOLE A SFERA TOP ENTRY INFERIORI A 10" ATTUATE O MANUALI</t>
  </si>
  <si>
    <t>BB01AB19-VALVOLE NON DI REGOLAZIONE IN ACCIAIO INOX</t>
  </si>
  <si>
    <t>BB01AC01-FLANGE IN ACCIAIO AL CARBONIO E LEGATO</t>
  </si>
  <si>
    <t>BB01AC02-FLANGE IN ACCIAIO INOX</t>
  </si>
  <si>
    <t>BB01AC03-FLANGE IN MATERIALE PLASTICO</t>
  </si>
  <si>
    <t>BB01AC04-RACCORDI IN ACCIAIO A SALDARE</t>
  </si>
  <si>
    <t>BB01AC05-RACCORDI IN ACCIAIO FORGIATI</t>
  </si>
  <si>
    <t>BB01AC06-RACCORDI SVASATI O A COMPRESSIONE IN ACCIAIO</t>
  </si>
  <si>
    <t>BB01AC07-RACCORDI SPECIALI PER ALTA PRESSIONE</t>
  </si>
  <si>
    <t>BB01AC08-RACCORDERIA E FLANGE IN CUPRO-NICHEL</t>
  </si>
  <si>
    <t>BB01AC09-RACCORDI A COMPRESSIONE IN MATERIE PLASTICHE</t>
  </si>
  <si>
    <t>BB01AC10-RACCORDI IN GHISA</t>
  </si>
  <si>
    <t>BB01AC11-RACCORDI/GIUNTI A COMPRESSIONE IN GHISA</t>
  </si>
  <si>
    <t>BB01AC12-RACCORDI A COMPRESSIONE IN RAME E SUE LEGHE</t>
  </si>
  <si>
    <t>BB01AC13-PEZZI SPECIALI A "T" A SALDARE DI TESTA PASSAGGIO PIG</t>
  </si>
  <si>
    <t>BB01AC14-CURVE SPECIALI (FREDDO,INDUZ,SPICCHI) IN ACCIAIO AL CARBONIO</t>
  </si>
  <si>
    <t>BB01AC15-ATTACCHI RAPIDI PER MANICHETTE</t>
  </si>
  <si>
    <t>BB01AC16-MANICOTTI/RACCORDI/RIDUZIONI PER CASING E TUBING</t>
  </si>
  <si>
    <t>BB01AC17-RACCORDI IN PE</t>
  </si>
  <si>
    <t>BB01AC18-CURVE RAGGIO DA 1,5 A 5 D PER GAS</t>
  </si>
  <si>
    <t>BB01AC20-FONDELLI PER METANODOTTI</t>
  </si>
  <si>
    <t>BB01AC24-CURVE SPECIALI (FREDDO,INDUZ,SPICCHI) IN ACCIAIO INOX/DUPLEX</t>
  </si>
  <si>
    <t>BB01AC25-RACCORDI ACCIAIO INOX (FILETTATI O SALDATI)</t>
  </si>
  <si>
    <t>BB01AC26-RACCORDI IN ACCIAIO FILETTATI</t>
  </si>
  <si>
    <t>BB01AD01-ACCESSORI PER TUBAZIONI, DI PIOMBO E SUE LEGHE</t>
  </si>
  <si>
    <t>BB01AD02-ACCESSORI PER TUBAZIONI, DI ZINCO E SUE LEGHE</t>
  </si>
  <si>
    <t>BB01AD03-ACCESSORI PER TUBI DI ALLUMINIO E SUE LEGHE</t>
  </si>
  <si>
    <t>BB01AD04-ACCESSORI PER TUBI, DI RAME E SUE LEGHE</t>
  </si>
  <si>
    <t>BB01AD05-ANELLI DI DRENAGGIO (DRIP RING)</t>
  </si>
  <si>
    <t>BB01AD06-ANELLI RING JOINT</t>
  </si>
  <si>
    <t>BB01AD07-ARRESTATORI DI FIAMMA</t>
  </si>
  <si>
    <t>BB01AD08-CLAMPE DI RIPARAZIONE PER SEALINES</t>
  </si>
  <si>
    <t>BB01AD09-COLLARI PER FLANGE LIBERE (STUB END)</t>
  </si>
  <si>
    <t>BB01AD10-CONNESSIONI A SALDARE PER TUBI GUIDA/CASING TIPO RAPID LOCK</t>
  </si>
  <si>
    <t>BB01AD11-CONNETTORI MECCANICI PER SEALINES</t>
  </si>
  <si>
    <t>BB01AD12-FASCETTE STRINGITUBO</t>
  </si>
  <si>
    <t>BB01AD13-FILTRI A "Y"</t>
  </si>
  <si>
    <t>BB01AD14-FILTRI TEMPORANEI PER TUBAZIONI</t>
  </si>
  <si>
    <t>BB01AD15-GIUNTI DI SMONTAGGIO PER TUBAZIONI</t>
  </si>
  <si>
    <t>BB01AD16-GIUNTI DILATAZIONE (COMPENSATORI)</t>
  </si>
  <si>
    <t>BB01AD17-GIUNTI DISTANZIATORI E ALTRI RACCORDI DI PLASTICA</t>
  </si>
  <si>
    <t>BB01AD18-GUARNIZIONI DI TENUTA METALLOPLASTICHE</t>
  </si>
  <si>
    <t>BB01AD19-INSERTI DI ACCIAIO</t>
  </si>
  <si>
    <t>BB01AD20-MANICOTTI TERMORETRAIBILI PER PIPELINE/SEALINES</t>
  </si>
  <si>
    <t>BB01AD21-PROTETTORI E FRAMES PER TUBING E CASING</t>
  </si>
  <si>
    <t>BB01AD22-SCARICATORI DI CONDENSA</t>
  </si>
  <si>
    <t>BB01AD23-SEZIONATORI DI LINEA E DISTANZIATORI</t>
  </si>
  <si>
    <t>BB01AD24-TIRANTI PER FLANGE IN MATERIALI FERROSI</t>
  </si>
  <si>
    <t>BB01AD25-TRAPPOLE DI LANCIO E DI ARRIVO PIGS PER PIPELINE</t>
  </si>
  <si>
    <t>BB01AD26-ACCESSORI VARI PER TUBAZIONI GAS</t>
  </si>
  <si>
    <t>BB01AD27-FILTRI PER RETI GAS</t>
  </si>
  <si>
    <t>BB01AD29-ACCESSORI VARI PER MISURATORI GAS</t>
  </si>
  <si>
    <t>BB01AD36-GIUNTI DIELETTRICI ISOLANTI E ACCESSORI</t>
  </si>
  <si>
    <t>BB02AA01-CARPENTERIA</t>
  </si>
  <si>
    <t>BB02AA02-CARPENTERIA PESANTE</t>
  </si>
  <si>
    <t>BB02AA03-SUPPORTI E ACCESSORI</t>
  </si>
  <si>
    <t>BB02AA04-ELEMENTI E SISTEMI DI INSONORIZZAZIONE</t>
  </si>
  <si>
    <t>BB02AB01-CABINATI ALLOGGI E SERVIZI PER OFFSHORE SU SKID</t>
  </si>
  <si>
    <t>BB02AB02-CABINATI ALLOGGI E SERVIZI PER IMPIANTI A TERRA SU SKID</t>
  </si>
  <si>
    <t>BB02AB03-CABINATI SU SKID PER INSTALL. APPARECCHIAT. ELETTRO/STRUMENT</t>
  </si>
  <si>
    <t>BB02AB04-CAPANNONI INDUSTRIALI IN ACCIAIO</t>
  </si>
  <si>
    <t>BB02AB05-PREFABBRICATI E BARACCHE IN METALLO (INCL. TETTOIE/CHIOSCHI)</t>
  </si>
  <si>
    <t>BB02AB06-PREFABBRICATI IN CEMENTO</t>
  </si>
  <si>
    <t>BB02AB07-PREFABBRICATI PER STAZIONE DI SERVIZIO</t>
  </si>
  <si>
    <t>BB02AB08-TETTOIE PER STAZIONI DI SERVIZIO</t>
  </si>
  <si>
    <t>BB02AB09-PENSILINE</t>
  </si>
  <si>
    <t>BB02AB10-CHIOSCHI PPV</t>
  </si>
  <si>
    <t>BB02AB11-ELEMENTI DI IMMAGINE SU STRUTTURA</t>
  </si>
  <si>
    <t>BB02AB12-ELEMENTI VERTICALI DI IMMAGINE E DI ILLUMINAZIONE</t>
  </si>
  <si>
    <t>BB02AB13-PREZZARIO, TARGHE, PALINE, FANALI</t>
  </si>
  <si>
    <t>BB02AC01-CILINDRI DI GALLEGGIAMENTO ED IMBARCADERI</t>
  </si>
  <si>
    <t>BB02AC02-PALI DI ANCORAGGIO SEALINES DI FERRO O ACCIAIO</t>
  </si>
  <si>
    <t>BB02AC03-CLAMPE, PARABORDI IN FERRO O ACCIAIO</t>
  </si>
  <si>
    <t>BB02AC04-CARPENTERIA PER PROTEZIONI STRUTTURE SOTTOMARINE</t>
  </si>
  <si>
    <t>BB02AC05-PAVIMENTI PER ELISUPERFICI OFFSHORE</t>
  </si>
  <si>
    <t>BB02AC06-BRACCI DI CARICO E APPARECCHIATURE PER APPRODO IMPIANTI GNL</t>
  </si>
  <si>
    <t>BB02AC07-MATERASSI PROTETTIVI PER SEALINES</t>
  </si>
  <si>
    <t>BB03AA01-POMPE CENTRIFUGHE PER PROCESSO PETROLIFERO (NORME API)</t>
  </si>
  <si>
    <t>BB03AA02-POMPE CENTRIFUGHE PER ALIMENTAZIONE CALDAIE</t>
  </si>
  <si>
    <t>BB03AA03-POMPE CENTRIFUGHE PER SERVIZI VARI</t>
  </si>
  <si>
    <t>BB03AA04-POMPE ALTERNATIVE</t>
  </si>
  <si>
    <t>BB03AA05-POMPE ROTATIVE</t>
  </si>
  <si>
    <t>BB03AA06-POMPE MULTIFASE (a cavità progressiva e a doppia vite)</t>
  </si>
  <si>
    <t>BB03AA07-POMPE DOSATRICI</t>
  </si>
  <si>
    <t>BB03AA08-POMPE A MEMBRANA</t>
  </si>
  <si>
    <t>BB03AA09-POMPE SOMMERSE</t>
  </si>
  <si>
    <t>BB03AA10-POMPE CRIOGENICHE</t>
  </si>
  <si>
    <t>BB03AA11-POMPE A INIEZIONE PER MOTORI ENDOTERMICI</t>
  </si>
  <si>
    <t>BB03AA12-POMPE PER VUOTO</t>
  </si>
  <si>
    <t>BB03AA13-POMPE PER ZOLFO</t>
  </si>
  <si>
    <t>BB03AA14-POMPE A MANO</t>
  </si>
  <si>
    <t>BB03AA15-POMPE DA LABORATORIO E ACCESSORI</t>
  </si>
  <si>
    <t>BB03AA17-ELETTROPOMPE SOMMERSE PER CARBURANTI</t>
  </si>
  <si>
    <t>BB03AA18-TURBOPOMPE</t>
  </si>
  <si>
    <t>BB03AA19-MOTOPOMPE CENTRIFUGHE PORTATILI</t>
  </si>
  <si>
    <t>BB03AA20-PARTI E RICAMBI PER POMPE CENTRIFUGHE</t>
  </si>
  <si>
    <t>BB03AA21-PARTI E RICAMBI DI POMPE ALTERNATIVE</t>
  </si>
  <si>
    <t>BB03AA22-PARTI E RICAMBI PER POMPE ROTATIVE E A VITE</t>
  </si>
  <si>
    <t>BB03AA23-POMPE MULTIFASE (ELICO ASSIALI)</t>
  </si>
  <si>
    <t>BB03AB01-COMPRESSORI CENTRIFUGHI PER GAS - PROCESSI PETROLIFERI</t>
  </si>
  <si>
    <t>BB03AB02-COMPRESSORI ALTERNATIVI PER GAS - PROCESSI PETROLIFERI</t>
  </si>
  <si>
    <t>BB03AB03-COMPRESSORI ALTERNATIVI PER ARIA</t>
  </si>
  <si>
    <t>BB03AB04-COMPRESSORI ALTERNATIVI VELOCI</t>
  </si>
  <si>
    <t>BB03AB05-COMPRESSORI ROTATIVI</t>
  </si>
  <si>
    <t>BB03AB06-COMPRESSORI ROTATIVI AD ANELLO LIQUIDO</t>
  </si>
  <si>
    <t>BB03AB07-COMPRESSORI A VITE</t>
  </si>
  <si>
    <t>BB03AB08-COMPRESSORI ASSIALI</t>
  </si>
  <si>
    <t>BB03AB09-COMPRESSORI FRIGORIFERI</t>
  </si>
  <si>
    <t>BB03AB10-COMPRESSORI D'ARIA PPV</t>
  </si>
  <si>
    <t>BB03AB11-COMPRESSORI DA LABORATORIO</t>
  </si>
  <si>
    <t>BB03AB12-TURBOCOMPRESSORI FINO A 20 MW</t>
  </si>
  <si>
    <t>BB03AB13-PARTI E RICAMBI PER COMPRESSORI ALTERNATIVI</t>
  </si>
  <si>
    <t>BB03AB14-PARTI E RICAMBI PER COMPRESSORI ROTATIVI AD ANELLO LIQUIDO</t>
  </si>
  <si>
    <t>BB03AB15-PARTI E RICAMBI PER COMPRESSORI ROTATIVI</t>
  </si>
  <si>
    <t>BB03AB16-PARTI E RICAMBI PER COMPRESSORI ASSIALI</t>
  </si>
  <si>
    <t>BB03AB17-TURBOCOMPRESSORI OLTRE 20 MW</t>
  </si>
  <si>
    <t>BB03AC01-TURBINE A GAS - POTENZA FINO A 15 MW</t>
  </si>
  <si>
    <t>BB03AC02-TURBINE A GAS - POTENZA TRA 15 E 60 MW</t>
  </si>
  <si>
    <t>BB03AC03-TURBINE A GAS - POTENZA OLTRE 60 MW</t>
  </si>
  <si>
    <t>BB03AC04-TURBINE A VAPORE FINO A 30 MW</t>
  </si>
  <si>
    <t>BB03AC05-TURBINE A VAPORE DA 30 A 80 MW</t>
  </si>
  <si>
    <t>BB03AC06-TURBINE A VAPORE OLTRE 80 MW</t>
  </si>
  <si>
    <t>BB03AC07-PARTI E RICAMBI PER TURBINE A GAS</t>
  </si>
  <si>
    <t>BB03AC08-PARTI E RICAMBI PER TURBINE A VAPORE</t>
  </si>
  <si>
    <t>BB03AC09-ATTREZZATURE/RICAMBI ELETTRICI/DI STRUMENTAZIONE X CENTRALI</t>
  </si>
  <si>
    <t>BB03AC10-ATTREZZATURE E RICAMBI MECCANICI PER CENTRALI</t>
  </si>
  <si>
    <t>BB03AC11-RICAMBI CAPITAL PER UNITÀ DI COMPRESSIONE PER CENTRALI</t>
  </si>
  <si>
    <t>BB03AD01-VENTILATORI</t>
  </si>
  <si>
    <t>BB03AD02-SOFFIANTI</t>
  </si>
  <si>
    <t>BB03AD03-ACCESSORI PER VENTILATORI E SOFFIANTI</t>
  </si>
  <si>
    <t>BB03AE01-MOTORI A BENZINA</t>
  </si>
  <si>
    <t>BB03AE02-MOTORI AD ALIMENTAZIONE GAS &lt; 5 MW</t>
  </si>
  <si>
    <t>BB03AE03-MOTORI AD ALIMENTAZIONE GAS 5-10 MW</t>
  </si>
  <si>
    <t>BB03AE04-MOTORI AD ALIMENTAZIONE GAS &gt; 10 MW</t>
  </si>
  <si>
    <t>BB03AE05-MOTORI DIESEL &lt; 300 KW</t>
  </si>
  <si>
    <t>BB03AE06-MOTORI DIESEL &gt; 300 KW</t>
  </si>
  <si>
    <t>BB03AE07-PARTI E RICAMBI PER MOTORI A COMBUSTIONE INTERNA</t>
  </si>
  <si>
    <t>BB03AF01-MOTORI ELETTRICI SINCRONI</t>
  </si>
  <si>
    <t>BB03AF02-MOTORI ELETTRICI ASINCRONI TRIFASE ROTORE AVVOLTO IN BT</t>
  </si>
  <si>
    <t>BB03AF03-MOTORI ELETTRICI ASINCRONI TRIFASE ROTORE AVVOLTO IN MT</t>
  </si>
  <si>
    <t>BB03AF04-MOTORI ELETTRICI ASINCRONI TRIFASE ROTORE AVVOLTO IN AT</t>
  </si>
  <si>
    <t>BB03AF05-MOTORI ELETTRICI ASINCRONI TRIFASE ROTORE C.C. IN BT</t>
  </si>
  <si>
    <t>BB03AF06-MOT ELETTRICI ASINCRONI TRIFASE ROTORE CC IN MT FINO 3000 KW</t>
  </si>
  <si>
    <t>BB03AF07-MOT ELETTRICI ASINCRONI TRIFASE ROTORE CC IN MT OLTRE 3000KW</t>
  </si>
  <si>
    <t>BB03AF08-MOTORI ELETTRICI ASINCRONI TRIFASE ROTORE C.C. IN AT</t>
  </si>
  <si>
    <t>BB03AF09-MOTORI ELETTRICI A CORRENTE CONTINUA</t>
  </si>
  <si>
    <t>BB03AF10-MOTORI ELETTRICI ASINCRONI MONOFASE</t>
  </si>
  <si>
    <t>BB03AF11-MOTORI ELETTRICI A VELOCITA’ VARIABILE</t>
  </si>
  <si>
    <t>BB03AF12-CONVERTITORI ROTANTI</t>
  </si>
  <si>
    <t>BB03AF13-AZIONAMENTO MOT ELETTRICI MT A FREQUENZA VARIABILE (&lt;500kW)</t>
  </si>
  <si>
    <t>BB03AF14-AZIONAMENTO MOT ELETTRICI MT A FREQUENZA VARIABILE (&gt;500kW)</t>
  </si>
  <si>
    <t>BB03AF15-MOTORI ELETTRICI IN ESECUZIONE EX</t>
  </si>
  <si>
    <t>BB03AG01-TURBOGENERATORI</t>
  </si>
  <si>
    <t>BB03AG02-DINAMO</t>
  </si>
  <si>
    <t>BB03AG03-GRUPPO ELETTROGENO DIESEL - FINO A 300 KVA</t>
  </si>
  <si>
    <t>BB03AG04-GRUPPO ELETTROGENO DIESEL - OLTRE 300 KVA</t>
  </si>
  <si>
    <t>BB03AG05-GRUPPO ELETTROGENO A GAS</t>
  </si>
  <si>
    <t>BB03AG06-ALTERNATORI DI POTENZA - FINO A 20 MVA</t>
  </si>
  <si>
    <t>BB03AG07-ALTERNATORI DI POTENZA - OLTRE 20 MVA</t>
  </si>
  <si>
    <t>BB03AG08-SISTEMA DI GENERAZIONE CON FOTOVOLTAICO</t>
  </si>
  <si>
    <t>BB03AG09-GENERATORI DI CORRENTE CONTINUA EOLICI</t>
  </si>
  <si>
    <t>BB03AG10-MICROTURBINE</t>
  </si>
  <si>
    <t>BB03AG11-PARTI E RICAMBI PER GRUPPI ELETTROGENI</t>
  </si>
  <si>
    <t>BB03AG12-PARTI E RICAMBI PER ALTERNATORI DI POTENZA</t>
  </si>
  <si>
    <t>BB03AG13-TURBOGENERATORI TRA 15 MW E 60 MW</t>
  </si>
  <si>
    <t>BB03AG14-TURBOGENERATORI OLTRE 60 MW</t>
  </si>
  <si>
    <t>BB03AH01-EIETTORI E INIETTORI</t>
  </si>
  <si>
    <t>BB03AH02-GIUNTI E INNESTI PER TRASMISSIONE MOTO</t>
  </si>
  <si>
    <t>BB03AH03-FILTRI SEPARATORI BISTADIO A CARTUCCE FILTRANTI</t>
  </si>
  <si>
    <t>BB03AH04-PARTI E RICAMBI PER RIDUTTORI E MOTORIDUTTORI DI VELOCITA’</t>
  </si>
  <si>
    <t>BB03AH05-RIDUTTORI, MOTORIDUTTORI E MOLTIPLICATORI DI VELOCITA'</t>
  </si>
  <si>
    <t>BB03AH06-VARIATORI DI VELOCITA'</t>
  </si>
  <si>
    <t>BB03BA01-SISTEMI DI POMPAGGIO</t>
  </si>
  <si>
    <t>BB03BA02-SISTEMI DI COMPRESSIONE</t>
  </si>
  <si>
    <t>BB03BB01-SISTEMI DI GENERAZIONE</t>
  </si>
  <si>
    <t>BB03BB02-GRUPPO DI AZIONAMENTO PER SISTEMI</t>
  </si>
  <si>
    <t>BB03BC01-SISTEMI DI REFRIGERAZIONE</t>
  </si>
  <si>
    <t>BB03BC02-SISTEMI DI VENTILAZIONE E SOFFIANTI</t>
  </si>
  <si>
    <t>BB04AA01-REATT/RECIP/SERBAT SMALTATI/VETRIFIC/RIVESTITI IN PLASTICA</t>
  </si>
  <si>
    <t>BB04AA02-REATTORI E SEPARATORI PER UREA</t>
  </si>
  <si>
    <t>BB04AA03-REATTORI E RIGENERATORI PER IMPIANTI FCC E DEIDROGENAZIONE</t>
  </si>
  <si>
    <t>BB04AA04-REATTORI A FASCIO TUBIERO</t>
  </si>
  <si>
    <t>BB04AA05-RECIP IN PRESS/REATT/COLON IN ACC AL CARB.SPESS&gt;60MM</t>
  </si>
  <si>
    <t>BB04AA06-RECIP IN PRESS/REATT/COLON IN ACC AL CARB.SPESS.MAX60MM</t>
  </si>
  <si>
    <t>BB04AA07-RECIP IN PRESS/REATT/COLON IN ACC AL CARB.CLAD.SP.MAX100MM</t>
  </si>
  <si>
    <t>BB04AA08-RECIP IN PRESS/REATT/COLON IN ACC AL CARB.CLAD.SP.&gt;100MM</t>
  </si>
  <si>
    <t>BB04AA09-RECIP.PRESS/REAT/COL. ALLOYSTEEL(CLAD.INCLUDED)SP.MAX150MM</t>
  </si>
  <si>
    <t>BB04AA10-RECIP.PRESS/REAT/COL. ALLOYSTEEL(CLADDED INCLUDED)SP.&gt;150MM</t>
  </si>
  <si>
    <t>BB04AA11-RECIPIENTI IN PRESSIONE E COLONNE IN STAINLESS STEEL</t>
  </si>
  <si>
    <t>BB04AA12-RECIPIENTI IN PRESSIONE E COLONNE IN ALLUMINIO</t>
  </si>
  <si>
    <t>BB04AA13-RECIPIENTI IN PRESSIONE E COLONNE IN LEGA CU-NI</t>
  </si>
  <si>
    <t>BB04AA14-RECIP IN PRESS. IN ALTRI MAT/LEGHE (HASTELLOY,INCOLOY,ECC.)</t>
  </si>
  <si>
    <t>BB04AA15-COLONNE DI GRANDI DIMENSIONI (DIAM&gt;4500MM OR LENGHT&gt;60M)</t>
  </si>
  <si>
    <t>BB04AA16-SEPARATORI A CICLONE E NON A CICLONE</t>
  </si>
  <si>
    <t>BB04AA17-INTERNI PER SEPARATORI ACQUA - OLIO</t>
  </si>
  <si>
    <t>BB04AA18-CONVERTITORI DI SINTESI AMMONIACA</t>
  </si>
  <si>
    <t>BB04AA19-REATTORI, RECIPIENTI IN PRESSIONE, COLONNE DA LABORATORIO</t>
  </si>
  <si>
    <t>BB04AA20-PIATTI PER COLONNE</t>
  </si>
  <si>
    <t>BB04AA21-RECIPIENTI ATMOSFERICI E CANALI IN ACC AL CARBONIO E INOX</t>
  </si>
  <si>
    <t>BB04AA22-PARTI INTERNE PER CONVERTITORE SINTESI AMMONIACA E METANOLO</t>
  </si>
  <si>
    <t>BB04AA23-RECIPIENTI A PRESSIONE E NON IN MATERIALI NON METALLICI</t>
  </si>
  <si>
    <t>BB04AA24-GRANULATORE PER UREA</t>
  </si>
  <si>
    <t>BB04AA25-REATTORI DI GRANDE DIAMETRO/ALTO SP. CON INTERNI COMPLESSI</t>
  </si>
  <si>
    <t>BB04AA26-REATTORI E COLONNE ALTA PRESSIONE CR-MO-V SP &gt;150 MM</t>
  </si>
  <si>
    <t>BB04AA27-SFERE E CORPI DI RIEMPIMENTO COLONNE, IN MATERIALE CERAMICO</t>
  </si>
  <si>
    <t>BB04AA28-SEPARATORI (non a ciclone)</t>
  </si>
  <si>
    <t>BB04AB01-SCAMBIATORI DI CALORE A FASCIO TUBIERO</t>
  </si>
  <si>
    <t>BB04AB02-SCAMBIATORI DI CALORE A PIASTRE</t>
  </si>
  <si>
    <t>BB04AB03-SCAMBIATORI DI CALORE A DOPPIO TUBO/MULTITUBO</t>
  </si>
  <si>
    <t>BB04AB04-SCAMBIATORI DI CALORE PER ALTE PRESSIONI</t>
  </si>
  <si>
    <t>BB04AB05-SCAMBIATORI DI CALORE IN GRAFITE</t>
  </si>
  <si>
    <t>BB04AB06-SCAMBIATORI DI CALORE A SPIRALE</t>
  </si>
  <si>
    <t>BB04AB07-SCAMBIATORI DI CALORE BOBINATI IN ALLUMINIO (PER GNL)</t>
  </si>
  <si>
    <t>BB04AB08-SCAMBIATORI DI CALORE ELETTRICI</t>
  </si>
  <si>
    <t>BB04AB09-SCAMBIATORI DI CALORE A PANNELLI SOLARI</t>
  </si>
  <si>
    <t>BB04AB10-SCAMBIATORI DI CALORE DA LABORATORIO</t>
  </si>
  <si>
    <t>BB04AB11-AIR COOLER DI PICCOLE E MEDIE DIMENSIONI</t>
  </si>
  <si>
    <t>BB04AB12-AIR COOLER DI GRANDI DIMENSIONI</t>
  </si>
  <si>
    <t>BB04AB13-CONDENSATORI CARBAMMATO</t>
  </si>
  <si>
    <t>BB04AB14-CONDENSATORI CON GRUPPI VUOTO PER TURBINE VAPORE</t>
  </si>
  <si>
    <t>BB04AB15-EVAPORATORE A STRATO SOTTILE</t>
  </si>
  <si>
    <t>BB04AB16-VAPORIZZATORI</t>
  </si>
  <si>
    <t>BB04AB17-STRIPPERS PER UREA</t>
  </si>
  <si>
    <t>BB04AB18-PARTI E RICAMBI PER SCAMBIATORI DI CALORE</t>
  </si>
  <si>
    <t>BB04AB19-PARTI E RICAMBI PER AIR COOLERS</t>
  </si>
  <si>
    <t>BB04AB20-TUBI PER SCAMBIATORI DI CALORE</t>
  </si>
  <si>
    <t>BB04AB21-TUBI ALETTATI PER AIR COOLERS</t>
  </si>
  <si>
    <t>BB04AC01-CALDAIE TUBI D'ACQUA/FUMO PER PRODUZ. ACQUA CALDA(USO IND.)</t>
  </si>
  <si>
    <t>BB04AC02-CALDAIE A TUBI D'ACQUA MAX50T/H VAPOR E/O PRESS&lt;70BAR</t>
  </si>
  <si>
    <t>BB04AC03-CALDAIE A TUBI D'ACQUA MAX150T/H VAP E/O T&lt;500C E/O P&lt;70BAR</t>
  </si>
  <si>
    <t>BB04AC04-CALDAIE A TUBI D'ACQUA &gt;150T/H VAP E/O T&gt;500C E/O P&gt;70BAR</t>
  </si>
  <si>
    <t>BB04AC05-CALDAIE - TLX PER FORNI DI CRACKING</t>
  </si>
  <si>
    <t>BB04AC06-CALDAIE A RECUPERO A VALLE DI TURBOGAS E DI FORNI</t>
  </si>
  <si>
    <t>BB04AC07-CALDAIE A LETTO FLUIDO</t>
  </si>
  <si>
    <t>BB04AC08-CALDAIE AD OLIO DIATERMICO</t>
  </si>
  <si>
    <t>BB04AC09-CALDAIE DA LABORATORIO</t>
  </si>
  <si>
    <t>BB04AC10-PARTI E RICAMBI DI GENERATORI DI VAPORE E CALDAIE</t>
  </si>
  <si>
    <t>BB04AD01-FORNI PER IMPIANTI CHIMICI E PETROLCHIMICI</t>
  </si>
  <si>
    <t>BB04AD02-FORNI TIPO INDIRETTO (INDIRECT HEATERS)</t>
  </si>
  <si>
    <t>BB04AD03-FORNI DI STEAM REFORMING</t>
  </si>
  <si>
    <t>BB04AD04-FORNI DI STEAM CRACKING PER IMPIANTI DI PRODUZIONE ETILENE</t>
  </si>
  <si>
    <t>BB04AD05-FORNI PRERISCALDAMENTO DIRETTO DI ARIA (AIR HEATERS)</t>
  </si>
  <si>
    <t>BB04AD06-FORNI PER IMPIANTI METALLURGICI</t>
  </si>
  <si>
    <t>BB04AD07-FORNI INCENERITORI PER GAS IN IMPIANTI PETROLIF E PETROLCHIM</t>
  </si>
  <si>
    <t>BB04AD08-FORNI E CALDAIE ELETTRICHE</t>
  </si>
  <si>
    <t>BB04AD09-APPARECCHIAT PER IMPIANTI DESOX/DENOX PER GAS DI COMBUSTIONE</t>
  </si>
  <si>
    <t>BB04AD10-SERPENTINE PER SERBATOI, FORNI E CALDAIE</t>
  </si>
  <si>
    <t>BB04AD11-ACCESSORI E PARTI DI RICAMBIO PER INCENERITORI/HEATER/TORCE</t>
  </si>
  <si>
    <t>BB04AD12-TORCE E TERMINALI PER TORCE</t>
  </si>
  <si>
    <t>BB04AD13-SISTEMI DI PRERISCALDO SU SKID</t>
  </si>
  <si>
    <t>BB04AE01-TORRI DI RAFFREDDAMENTO EVAPORANTI</t>
  </si>
  <si>
    <t>BB04AE02-TORRI DI RAFFREDDAMENTO TIPO UMIDO/SECCO</t>
  </si>
  <si>
    <t>BB04AE03-TORRI DI RAFFREDDAMENTO A SECCO IN METALLO</t>
  </si>
  <si>
    <t>BB04AE04-PARTI E RICAMBI PER TORRI DI RAFFREDDAMENTO</t>
  </si>
  <si>
    <t>BB04AF01-SERBATOIO DI STOCCAGGIO IN ACCIAIO A TETTO FISSO E MOBILE</t>
  </si>
  <si>
    <t>BB04AF02-SERBATOIO DI STOCCAGGIO PER BASSE TEMPERATURE</t>
  </si>
  <si>
    <t>BB04AF03-SERBATOI METALLICI PER GPL DA INTERRO</t>
  </si>
  <si>
    <t>BB04AF04-SFERE IN ACCIAIO</t>
  </si>
  <si>
    <t>BB04AF05-SILOS, VASCHE E TINI</t>
  </si>
  <si>
    <t>BB04AF06-PARTI, ACCESS. E RICAMBI PER SERBATOI DI STOCCAGGIO E SFERE</t>
  </si>
  <si>
    <t>BB04AF07-BARILOTTI, VASI DI ESPANSIONE E SERBATOI IN ACCIAIO</t>
  </si>
  <si>
    <t>BB04AG01-GRUPPI DI RIDUZIONE PRIMARI (HPRS)</t>
  </si>
  <si>
    <t>BB04AG02-GRUPPI DI RIDUZIONE INTERMEDI E FINALI</t>
  </si>
  <si>
    <t>BB04AG03-RIDUTTORI D'UTENZA</t>
  </si>
  <si>
    <t>BB04AG04-IMPIANTI PRELIEVO RIDUZIONE E MISURA (PARTE MECCANICA)</t>
  </si>
  <si>
    <t>BB04AG05-PARTI, RICAMBI E ADEGUAMENTI PER GRUPPI DI RIDUZIONE</t>
  </si>
  <si>
    <t>BB05AA01-SISTEMI PACKAGE DI FILTRAZIONE E CHIARIFICAZIONE</t>
  </si>
  <si>
    <t>BB05AA02-SISTEMI PACKAGE DI POTABILIZZAZIONE E RIMINERALIZZAZIONE</t>
  </si>
  <si>
    <t>BB05AA03-SISTEMI PACKAGE DI CLORAZIONE</t>
  </si>
  <si>
    <t>BB05AA04-SISTEMI PACKAGE TRATTAMENTO ACQUE DI ZAVORRA</t>
  </si>
  <si>
    <t>BB05AA05-SISTEMI PACKAGE TRATTAMENTO ACQUE SANITARIE</t>
  </si>
  <si>
    <t>BB05AA06-SIST PACK.DI DISSALAZ-ACQUA SALMASTRE/DI MARE-OSMOSI INVERS</t>
  </si>
  <si>
    <t>BB05AA07-SISTEMI PACK.DI DEMINERALIZZAZIONE/ADDOLCIMENTO/TRATTAMENTO</t>
  </si>
  <si>
    <t>BB05AA08-SISTEMI PACKAGE DI DEGASAGGIO SOTTO VUOTO E WATER INJECTION</t>
  </si>
  <si>
    <t>BB05AA09-IMPIANTI DI PRESSURIZZAZIONE ACQUA</t>
  </si>
  <si>
    <t>BB05AA10-UNITA' PACKAGE DI STERILIZZAZIONE</t>
  </si>
  <si>
    <t>BB05AA11-UNITA' PACKAGE DI FLOTTAZIONE</t>
  </si>
  <si>
    <t>BB05AA12-APPARECCHIATURE E COMPONENTI PER IMPIANTI TRATTAMENTO ACQUE</t>
  </si>
  <si>
    <t>BB05AB01-UNITA' PACKAGE DI SEPARAZIONE ACQUA/OLIO</t>
  </si>
  <si>
    <t>BB05AB02-UNITA' PACKAGE PER TRATTAMENTO EFFLUENTI</t>
  </si>
  <si>
    <t>BB05AB03-IMPIANTI DI SELEZIONE RIFIUTI SOLIDI</t>
  </si>
  <si>
    <t>BB05AB04-IMPIANTI DI COMPOSTAGGIO</t>
  </si>
  <si>
    <t>BB05AB05-IMPIANTI DI PRODUZIONE RDF</t>
  </si>
  <si>
    <t>BB05AC01-IMPIANTI DI CONDIZIONAMENTO, VENTILAZIONE E RISCALDAMENTO</t>
  </si>
  <si>
    <t>BB05AC02-MACCHINE E IMPIANTI DI CONDIZIONAMENTO A GRUPPI AUTONOMI</t>
  </si>
  <si>
    <t>BB05AC03-IMPIANTI DI REFRIGERAZIONE</t>
  </si>
  <si>
    <t>BB05AC04-MACCHINE PER IL RISCALD (CALDAIE PER ABITAZ/CONDOM/PPV /ECC)</t>
  </si>
  <si>
    <t>BB05AC05-IMP. DI CONDIZ/RISCALD/VENTIL/REFRIG PER APPLICAZ DI LABORAT</t>
  </si>
  <si>
    <t>BB05AC06-ACCESSORI PER IMPIANTI E GRUPPI DI CONDIZ DELL'ARIA</t>
  </si>
  <si>
    <t>BB05AC07-ACCESSORI PER IMPIANTI DI RISCALDAMENTO</t>
  </si>
  <si>
    <t>BB05AC99-GM BILCO CALDAIE, SCALDACQUA, CONDIZIONAT. VALV.TERMOST. NDS</t>
  </si>
  <si>
    <t>BB05AD01-SOLLEVATORI A PIATTAFORMA MOBILE (STACKERS)</t>
  </si>
  <si>
    <t>BB05AD02-MACCHINE PER PULIRE,LAVARE FUSTI,BIDONI, ECC.</t>
  </si>
  <si>
    <t>BB05AD03-STAMPIGLIATRICI O ETICHETTATRICI</t>
  </si>
  <si>
    <t>BB05AD04-MACCHINE PER APPORRE REGGETTE</t>
  </si>
  <si>
    <t>BB05AD05-INSACCATRICE</t>
  </si>
  <si>
    <t>BB05AD06-PALLETIZZATORE</t>
  </si>
  <si>
    <t>BB05AD07-AVVOLGITORE</t>
  </si>
  <si>
    <t>BB05AD08-IMPILATRICE</t>
  </si>
  <si>
    <t>BB05AD09-ROMPISACCHI</t>
  </si>
  <si>
    <t>BB05AD10-MACCHINE PER LA MANIPOLAZIONE DEI CATALIZZATORI</t>
  </si>
  <si>
    <t>BB05AD11-MACINE E FRANTOI</t>
  </si>
  <si>
    <t>BB05AD12-RASCHIATRICI PER UREA PRILLATA (SCRAPERS)</t>
  </si>
  <si>
    <t>BB05AD13-CARICATORE PRODOTTI SFUSI E INSACCATI (FERROVIA E STRADA)</t>
  </si>
  <si>
    <t>BB05AD14-RIEMPITRICE</t>
  </si>
  <si>
    <t>BB05AD15-LINEE DI CONFEZIONAMENTO</t>
  </si>
  <si>
    <t>BB05AE01-IMPIANTI DI EROGAZIONE METANO PER AUTOTRAZIONE</t>
  </si>
  <si>
    <t>BB05AE02-IMPIANTI DI PRODUZ. ED EROGAZ. IDROGENO PER AUTOTRAZIONE</t>
  </si>
  <si>
    <t>BB05AE03-IMPIANTI AUTOLAVAGGIO</t>
  </si>
  <si>
    <t>BB05AE04-COLONNINE ARIA/ACQUA</t>
  </si>
  <si>
    <t>BB05AE05-PUNTO CAMPER</t>
  </si>
  <si>
    <t>BB05AE06-TERMINALI DI PIAZZALE PPV</t>
  </si>
  <si>
    <t>BB05AE07-IMPIANTI DI EROGAZIONE GPL PER AUTOTRAZIONE</t>
  </si>
  <si>
    <t>BB05AE08-SISTEMA GESTIONALE POS</t>
  </si>
  <si>
    <t>BB05AE09-EROGATORI CARBURANTI</t>
  </si>
  <si>
    <t>BB05AE10-POMPE DISTRIBUTRICI CON DISPOSITIVI DI MISURA</t>
  </si>
  <si>
    <t>BB05AF01-IMPIANTI ANTINCENDIO (FORNITURA E INSTALLAZIONE)</t>
  </si>
  <si>
    <t>BB05AF02-GRUPPI POMPE ANTINCENDIO</t>
  </si>
  <si>
    <t>BB05AF03-GRUPPI PRESSURIZZAZIONE ANTIINCENDIO IN AREE DI SERVIZIO</t>
  </si>
  <si>
    <t>BB05AF04-ESTINTORI PORTATILI</t>
  </si>
  <si>
    <t>BB05AF05-ESTINTORI CARRELLATI</t>
  </si>
  <si>
    <t>BB05AF06-LANCIA A SCHIUMA (FOAM MAKER)</t>
  </si>
  <si>
    <t>BB05AF07-IDRANTI,LANCE A GETTO REGOLABILE,CASSETTE PER IDRANTI</t>
  </si>
  <si>
    <t>BB05AF08-CANNONE IDRICO</t>
  </si>
  <si>
    <t>BB05AF09-UGELLO ACQUA/SCHIUMA DI RAFFREDDAMENTO</t>
  </si>
  <si>
    <t>BB05AF10-NASPI ROTANTI,CARRI PORTANASPI</t>
  </si>
  <si>
    <t>BB05AF11-NASPI E MANICHETTE ANTINCENDIO</t>
  </si>
  <si>
    <t>BB05AF12-TROMBE E SIRENE A FUNZIONAMENTO PNEUMATICO O MECCANICO</t>
  </si>
  <si>
    <t>BB05AF13-LIQUIDI SCHIUMOGENI</t>
  </si>
  <si>
    <t>BB05AF14-PRODOTTI CHIMICI ANTINCENDIO</t>
  </si>
  <si>
    <t>BB05AF15-RICAMBI PER GRUPPI ANTINCENDIO</t>
  </si>
  <si>
    <t>BB05AF16-SISTEMI ANTINCENDIO UNITÀ (CAB. UNITÀ/MOTORE)</t>
  </si>
  <si>
    <t>BB05AG01-IMPIANTI DI TRATTAMENTO GAS / OLIO</t>
  </si>
  <si>
    <t>BB05AG02-MACCHINARI DI MACINAZIONE E FRANTUMAZIONE</t>
  </si>
  <si>
    <t>BB05AG03-SISTEMI PACK.DI DISIDRATAZ GAS E LIQUIDI (RIGENERAZ GLYCOL)</t>
  </si>
  <si>
    <t>BB05AG04-UNITA' DI RECUPERO VAPORI (FORNITURA E MANUTENZIONE)</t>
  </si>
  <si>
    <t>BB05AG05-IMPIANTI DI DECARBONATAZIONE</t>
  </si>
  <si>
    <t>BB05AG06-IMPIANTI TRATTAMENTO ARIA STRUMENTI</t>
  </si>
  <si>
    <t>BB05AG07-IMPIANTI DI INIEZIONE GLICOLE E/O METANOLO</t>
  </si>
  <si>
    <t>BB05AG08-IMPIANTI INIEZIONE CHEMICALS</t>
  </si>
  <si>
    <t>BB05AG09-IMPIANTI DI DESOLFORAZIONE</t>
  </si>
  <si>
    <t>BB05AG10-IMPIANTI DI DEGASOLINAGGIO CICLO FRIGO</t>
  </si>
  <si>
    <t>BB05AG11-GAS SWEETENING UNIT</t>
  </si>
  <si>
    <t>BB05AG12-UNITA' DI COGENERAZIONE/TRIGENERAZIONE FINO 100 KW</t>
  </si>
  <si>
    <t>BB05AG13-IMPIANTI PACKAGES DI LABORATORIO</t>
  </si>
  <si>
    <t>BB05AG14-FILTRI A MANICA PER FLUIDI</t>
  </si>
  <si>
    <t>BB05AG15-SEPARATORE ELETTROSTATICO</t>
  </si>
  <si>
    <t>BB05AG16-FILTRI A GRANI "SCRUBBER" PER FLUIDI</t>
  </si>
  <si>
    <t>BB05AG17-DEPURATORI D'ARIA O GAS, AD AZIONE CHIMICA</t>
  </si>
  <si>
    <t>BB05AG18-APPARECCHI PER STERILIZZAZIONE MATERIALI</t>
  </si>
  <si>
    <t>BB05AG19-UNITA' DI LAVAGGIO E STERILIZZAZIONE MASCHERE</t>
  </si>
  <si>
    <t>BB05AG20-AUTOCLAVI</t>
  </si>
  <si>
    <t>BB05AG21-AUTOCLAVI PER LABORATORIO</t>
  </si>
  <si>
    <t>BB05AG22-APPARECCHI PER EVAPORAZIONE ED ESSICCAZIONE</t>
  </si>
  <si>
    <t>BB05AG23-AGITATORI</t>
  </si>
  <si>
    <t>BB05AG24-IMPIANTI DI ODORIZZAZIONE</t>
  </si>
  <si>
    <t>BB05AG25-FILTRI A CARBONI ATTIVI ED ELEMENTI FILTRANTI PER FLUIDI</t>
  </si>
  <si>
    <t>BB05AG26-CENTRIFUGHE PER FLUIDI</t>
  </si>
  <si>
    <t>BB05AG27-APPARECCHIATURE ED IMPIANTI PILOTA PER RICERCA/LABORATORIO</t>
  </si>
  <si>
    <t>BB05AG29-IMPIANTI PER PRODUZIONE ARIA COMPRESSA E ACCESSORI</t>
  </si>
  <si>
    <t>BB05AG30-IMPIANTI SOLARI TERMICI</t>
  </si>
  <si>
    <t>BB05AG33-IMPIANTI DI POMPAGGIO E/O COMPRESSIONE x SISTEMI SOTTOMARINI</t>
  </si>
  <si>
    <t>BB06AA01-ARGANI PER IMPIANTI DI PERFORAZIONE</t>
  </si>
  <si>
    <t>BB06AA02-PARTI DI ATTREZZATURE DI ROTAZIONE E MANOVRA</t>
  </si>
  <si>
    <t>BB06AA03-ATTREZZATURA DI SICUREZZA PER PERFORAZIONE - BOP</t>
  </si>
  <si>
    <t>BB06AA04-POMPE FANGO</t>
  </si>
  <si>
    <t>BB06AA05-TORRI E SOTTOSTRUTTURE</t>
  </si>
  <si>
    <t>BB06AA06-SISTEMI CIRCOLAZIONE E TRATTAMENTO FANGO</t>
  </si>
  <si>
    <t>BB06AB01-ASTE DI PERFORAZIONE</t>
  </si>
  <si>
    <t>BB06AB02-ASTE E TUBING DI ALLUMINIO</t>
  </si>
  <si>
    <t>BB06AB03-RIDUZIONI E RACCORDI PER ASTE PERFORAZIONE</t>
  </si>
  <si>
    <t>BB06AB04-FORNITURA DI ATTREZZ. DI PERFORAZ. IN POZZO (JAR,STAB,DHM)</t>
  </si>
  <si>
    <t>BB06AC01-SCALPELLI A RULLI</t>
  </si>
  <si>
    <t>BB06AC02-SCALPELLI DIAMANTATI</t>
  </si>
  <si>
    <t>BB06AC03-CORONE DIAMANTATE</t>
  </si>
  <si>
    <t>BB06AC04-SCALPELLI (RULLI/DIAM) PER PERFORAZIONE POZZI DI PETROL/GAS</t>
  </si>
  <si>
    <t>BB06AD01-ATTREZZ. IN POZZO PER CEMENTAZIONE IN CONTRATTI DI SERVIZIO</t>
  </si>
  <si>
    <t>BB06AD02-FLOATING EQUIPMENT E CASING EQUIPMENT (SCARPE,COLLARI,ECC.)</t>
  </si>
  <si>
    <t>BB06AE01-LINER HANGERS IN CONTRATTI DI SERVIZIO</t>
  </si>
  <si>
    <t>BB06AE02-*obsoleto*SERV DISCESA CON FORNTURA PACKERS, SAFETY VALVES E</t>
  </si>
  <si>
    <t>BB06AE03-INFLATABLE PACKER IN CONTRATTI DI SERVIZIO</t>
  </si>
  <si>
    <t>BB06AE04-ATTREZZATURA DI FONDO STANDARD PER COMPLETAMENTO POZZO</t>
  </si>
  <si>
    <t>BB06AE05-PROTETTORI PER CONTROL LINE E PER CAVI</t>
  </si>
  <si>
    <t>BB06AE06-CONTROL LINE</t>
  </si>
  <si>
    <t>BB06AE07-ATTREZZ. PER INTELLIGENT COMPLETION IN CONTRATTI DI SERVIZIO</t>
  </si>
  <si>
    <t>BB06AE08-EXPANDABLE TUBULAR IN CONTRATTI DI SERVIZIO</t>
  </si>
  <si>
    <t>BB06AE09-ATTREZZATURA PER MULTILATERAL IN CONTRATTI DI SERVIZIO</t>
  </si>
  <si>
    <t>BB06AE10-ATTREZZ. IN POZZO PER SAND CONTROL IN CONTRATTI DI SERVIZIO</t>
  </si>
  <si>
    <t>BB06AF01-TESTE POZZO ONSHORE O DA PIATTAFORMA (VALV E ACCESS INCLUSI)</t>
  </si>
  <si>
    <t>BB06AF02-MUD-LINE SUSPENSION E RELATIVI ACCESSORI E TOOLS DI DISCESA</t>
  </si>
  <si>
    <t>BB06AF03-TESTE POZZO SOTTOMARINE PARTE PERFORAZIONE</t>
  </si>
  <si>
    <t>BB06AF04-TESTE POZZO SOTTOMARINE - SISTEMA CROCI DI PRODUZIONE</t>
  </si>
  <si>
    <t>BB06AF05-CAVO OMBELICALE PER POZZI SOTTOMARINI CON O SENZA POSA</t>
  </si>
  <si>
    <t>BB06AF06-MANIFOLD E STRUTTURE SOTTOMARINE (ESCLUSE CROCI PRODUZIONE)</t>
  </si>
  <si>
    <t>BB06AG01-ATTREZZ. PER SOLLEVAMENTO ARTIFICIALE CON MOTORE DI FONDO</t>
  </si>
  <si>
    <t>BB06AG02-ATTREZZATURA DI SUPERFICIE PER ARTIFICIAL LIFT</t>
  </si>
  <si>
    <t>BB06AG03-SUCKER ROAD E ACCESSORI</t>
  </si>
  <si>
    <t>BB06AG04-CAVALLETTI DI POMPAMENTO</t>
  </si>
  <si>
    <t>BB06AG05-ATTREZZ. DI SOLLEVAMENTO ARTIFICIALE SENZA MOTORE DI FONDO</t>
  </si>
  <si>
    <t>BB07AA01-MACCHINE E ACCESSORI PER MANUTENZIONE GASDOTTI</t>
  </si>
  <si>
    <t>BB07AA02-MACCHINE PER COSTRUZIONI EDILI</t>
  </si>
  <si>
    <t>BB07AA03-MACCHINE E APPARECCHIATURE PER LAVORAZIONI TESSILI</t>
  </si>
  <si>
    <t>BB07AA04-APPARECCHIATURE E IMPIANTI PER ESTRAZIONE, STERRO E SCAVO</t>
  </si>
  <si>
    <t>BB07AB01-MACCHINE UTENSILI PER OFFICINA MECCANICA</t>
  </si>
  <si>
    <t>BB07AB02-CALANDRATRICI E MACCHINE LAVORAZIONE LAMIERE</t>
  </si>
  <si>
    <t>BB07AB03-ATTREZZATURE PER AUTOFFICINE</t>
  </si>
  <si>
    <t>BB07AB04-UTENSILERIA MINUTA</t>
  </si>
  <si>
    <t>BB07AB05-UTENSILERIA PNEUMATICA</t>
  </si>
  <si>
    <t>BB07AC01-BANCHI DI SALDATURA E OSSITAGLIO</t>
  </si>
  <si>
    <t>BB07AC02-ELETTROSALDATRICI</t>
  </si>
  <si>
    <t>BB07AC03-MOTOSALDATRICI</t>
  </si>
  <si>
    <t>BB07AC04-OSSITAGLIO AL PLASMA</t>
  </si>
  <si>
    <t>BB07AC05-MACCHINE/IMPIANTI DI SALDATURA AUTOMATICA</t>
  </si>
  <si>
    <t>BB07AC06-IMPIANTO DI RICOTTURE</t>
  </si>
  <si>
    <t>BB07AC07-PRERISCALDATORI AD INDUZIONE</t>
  </si>
  <si>
    <t>BB07AC08-FORNI SECCAGGIO ELETTRODI E APPARECCHI PER CONTROLLO SALDAT.</t>
  </si>
  <si>
    <t>BB07AC09-ESSICATORI DA CANTIERE</t>
  </si>
  <si>
    <t>BB07AC10-SPAZZOLE D'ACCIAIO</t>
  </si>
  <si>
    <t>BB07AC11-ACCESSORI PER OSSITAGLIO E SALDATURA</t>
  </si>
  <si>
    <t>BB07AD01-GRU MOBILI</t>
  </si>
  <si>
    <t>BB07AD02-CARRELLI ELEVATORI</t>
  </si>
  <si>
    <t>BB07AD03-CARRELLI A PIATTAFORMA ELEVABILE</t>
  </si>
  <si>
    <t>BB07AD04-GRU FISSE E CARRIPONTE</t>
  </si>
  <si>
    <t>BB07AD05-GRU A BANDIERA</t>
  </si>
  <si>
    <t>BB07AD06-PONTI SOLLEVATORI</t>
  </si>
  <si>
    <t>BB07AD07-BRACCI DI CARICO MARINI</t>
  </si>
  <si>
    <t>BB07AD08-BRACCI DI CARICO TERRESTRI</t>
  </si>
  <si>
    <t>BB07AD09-ARGANI, PARANCHI E VERRICELLI</t>
  </si>
  <si>
    <t>BB07AD10-MARTINETTI, BINDE, CRICCHI</t>
  </si>
  <si>
    <t>BB07AD11-ASCENSORI E MONTACARICHI</t>
  </si>
  <si>
    <t>BB07AD12-SCALE MOBILI</t>
  </si>
  <si>
    <t>BB07AD13-NASTRI TRASPORTATORI</t>
  </si>
  <si>
    <t>BB07AD14-ELEVATORI</t>
  </si>
  <si>
    <t>BB07AD15-TRASPORTATORI DI TIPO MECCANICO E NON</t>
  </si>
  <si>
    <t>BB07AD16-GRUETTE PER SCIALUPPE DI SALVATAG. E BATTELLINI AUTOGONFIAB.</t>
  </si>
  <si>
    <t>BB07AD17-PARTI E RICAMBI PER GRU A BRACCIA,A TORRE,ECC.</t>
  </si>
  <si>
    <t>BB07AE01-MACCHINE PER PROVE MECCANICHE</t>
  </si>
  <si>
    <t>BB07AE02-BANCHI PROVA</t>
  </si>
  <si>
    <t>BB07AE03-BANCHI DI TARATURA</t>
  </si>
  <si>
    <t>BB07AE04-ATTREZZAT/STRUMENTI/ACCESS. PER CONTROL NON DISTRUT(CND-NDT)</t>
  </si>
  <si>
    <t>BB08AA01-VALVOLE DI REGOLAZIONE A FARFALLA</t>
  </si>
  <si>
    <t>BB08AA02-VALVOLE DI REGOLAZIONE A GLOBO</t>
  </si>
  <si>
    <t>BB08AA03-VALVOLE DI REGOLAZIONE A SFERA</t>
  </si>
  <si>
    <t>BB08AA04-VALVOLE DI REGOLAZIONE A GABBIA</t>
  </si>
  <si>
    <t>BB08AA05-VALVOLE DI REGOLAZIONE "AXIAL FLOW"</t>
  </si>
  <si>
    <t>BB08AA06-VALVOLE DI REGOLAZIONE PER SERVIZI CRITICI</t>
  </si>
  <si>
    <t>BB08AA07-*obsoleto*VALVOLE DI REGOLAZIONE A PISTONE</t>
  </si>
  <si>
    <t>BB08AA08-VALVOLE AUTOREGOLATRICI E DI SFIORO</t>
  </si>
  <si>
    <t>BB08AA09-*obsoleto*VALVOLE DI REGOLAZIONE A DISCO</t>
  </si>
  <si>
    <t>BB08AA10-*obsoleto*VALVOLE DI REGOLAZIONE A SPILLO</t>
  </si>
  <si>
    <t>BB08AA11-VALVOLE DI REGOLAZIONE A TRE VIE, TUTTI I TIPI</t>
  </si>
  <si>
    <t>BB08AA12-DUSE FISSE E MULTI-ORIFIZIO AZIONAMENTO MANUALE O AUTOMATICO</t>
  </si>
  <si>
    <t>BB08AA13-DUSE A GABBIA CON AZIONAMENTO MANUALE O AUTOMATICO</t>
  </si>
  <si>
    <t>BB08AA14-VALVOLE DOPPIA SFERA (FINI FISCALI)</t>
  </si>
  <si>
    <t>BB08AA15-REGOLATORI DI PRESSIONE</t>
  </si>
  <si>
    <t>BB08AA16-FILTRI RIDUTTORI DI PRESSIONE</t>
  </si>
  <si>
    <t>BB08AA17-VALVOLE DI SICUREZZA, PILOTATE E DISCHI DI ROTTURA</t>
  </si>
  <si>
    <t>BB08AA18-SISTEMI DI POLMONAZIONE PER SERBATOI</t>
  </si>
  <si>
    <t>BB08AA19-VALVOLE DI REGOLAZ E SICUREZ PER APPLICAZ DI LABORAT</t>
  </si>
  <si>
    <t>BB08AA20-PARTI E RICAMBI PER VALVOLE DI REGOLAZIONE E DI SICUREZZA</t>
  </si>
  <si>
    <t>BB08AA23-VALVOLE NON DI REGOLAZIONE A SPILLO</t>
  </si>
  <si>
    <t>BB08AB01-ATTUATORI PNEUMATICI, IDRAULICI, PNEUMO-IDRAULICI</t>
  </si>
  <si>
    <t>BB08AB02-ATTUATORI ELETTRICI/ELETTROIDRAULICI</t>
  </si>
  <si>
    <t>BB08AB03-SERVOVALVOLE</t>
  </si>
  <si>
    <t>BB08AB04-VALVOLE A SOLENOIDE</t>
  </si>
  <si>
    <t>BB08AB05-VALVOLA ANTINCENDIO (DELUGE) CON STRUMENTI E PANNELLO LOCALE</t>
  </si>
  <si>
    <t>BB08AB06-*obsoleto*VALVOLA ATTUATA CON SFERA FLOTTANTE</t>
  </si>
  <si>
    <t>BB08AB07-SERRANDA TAGLIAFUOCO CON ATTUATORE PNEUMATICO</t>
  </si>
  <si>
    <t>BB08AB08-PARTI DI RICAMBIO PER ATTUATORI E VALVOLE</t>
  </si>
  <si>
    <t>BB08AC01-MANOMETRI/VUOTOMETRI/MANOVUOTOM E INDICAT DI PRESS DIFFERENZ</t>
  </si>
  <si>
    <t>BB08AC02-PILOTI DI PRESSIONE PNEUMATICI / IDRAULICI</t>
  </si>
  <si>
    <t>BB08AC03-PRESSOSTATI ELETTRICI</t>
  </si>
  <si>
    <t>BB08AC04-TRASMETITTORI ELETTRONICI GENERICI MULTIVARIABILI</t>
  </si>
  <si>
    <t>BB08AC05-TRASDUTTORI ELETTROPNEUMATICI</t>
  </si>
  <si>
    <t>BB08AC06-CONVERTITORI DI SEGNALI E/O STAZIONI MANUALI</t>
  </si>
  <si>
    <t>BB08AC07-CONVERTITORI ELETTRONICI DI MISURA</t>
  </si>
  <si>
    <t>BB08AC08-STRUMENTI DI PRESSIONE DA LABORATORIO</t>
  </si>
  <si>
    <t>BB08AC10-RADDRIZZATORI DI FLUSSO E SELETTORI</t>
  </si>
  <si>
    <t>BB08AC11-TRASMETTITORI PNEUMATICI</t>
  </si>
  <si>
    <t>BB08AD01-FLANGE TARATE, TUBI VENTURI E DI PITOT</t>
  </si>
  <si>
    <t>BB08AD02-SPIE DI FLUSSO</t>
  </si>
  <si>
    <t>BB08AD03-ROTAMETRI (ASAMETRI)</t>
  </si>
  <si>
    <t>BB08AD04-INDICATORI DI PORTATA</t>
  </si>
  <si>
    <t>BB08AD05-FLUSSOSTATI ELETTRICI</t>
  </si>
  <si>
    <t>BB08AD06-REGISTRATORI DA CAMPO AD UNA O PIU' PENNE</t>
  </si>
  <si>
    <t>BB08AD07-CONTATORI DI GAS</t>
  </si>
  <si>
    <t>BB08AD08-CONTATORI DI GAS A MEMBRANA</t>
  </si>
  <si>
    <t>BB08AD09-CONTATORI DI LIQUIDI (INCLUSO ACQUA)</t>
  </si>
  <si>
    <t>BB08AD10-CONTATORI FISCALI DI GAS</t>
  </si>
  <si>
    <t>BB08AD11-MISURATORI DI PORTATA</t>
  </si>
  <si>
    <t>BB08AD12-SENSORE PASSAGGIO PIG</t>
  </si>
  <si>
    <t>BB08AD13-TRASMETTITORI DI PORTATA</t>
  </si>
  <si>
    <t>BB08AD14-STRUMENTI DI PORTATA DA LABORATORIO</t>
  </si>
  <si>
    <t>BB08AD16-PORTADIAFRAMMI E DIAFRAMMI DI MISURA</t>
  </si>
  <si>
    <t>BB08AE01-INDICATORI DI LIVELLO</t>
  </si>
  <si>
    <t>BB08AE02-INTERRUTTORI E REGOLATORI DI LIVELLO</t>
  </si>
  <si>
    <t>BB08AE03-TRASMETTITORI DI LIVELLO</t>
  </si>
  <si>
    <t>BB08AF01-TERMOCOPPIE E TERMORESISTENZE</t>
  </si>
  <si>
    <t>BB08AF02-GUAINE E POZZETTI TERMOMETRICI</t>
  </si>
  <si>
    <t>BB08AF03-TERMOSTATI</t>
  </si>
  <si>
    <t>BB08AF04-TRASMETTITORI DI TEMPERATURA</t>
  </si>
  <si>
    <t>BB08AF05-TERMOMETRI</t>
  </si>
  <si>
    <t>BB08AF06-PIROMETRI</t>
  </si>
  <si>
    <t>BB08AF07-STRUMENTI DI TEMPERATURA DA LABORATORIO</t>
  </si>
  <si>
    <t>BB08AG01-AEROMETRI, DENSIMETRI, PESA-LIQUIDI</t>
  </si>
  <si>
    <t>BB08AG02-ANALIZZATORI DI FUMI</t>
  </si>
  <si>
    <t>BB08AG03-ANALIZZATORI DI GAS</t>
  </si>
  <si>
    <t>BB08AG04-ANALIZZATORI E RILEVATORI DA LABORATORIO</t>
  </si>
  <si>
    <t>BB08AG05-CALORIMETRI</t>
  </si>
  <si>
    <t>BB08AG06-GASCROMATOGRAFI</t>
  </si>
  <si>
    <t>BB08AG07-PH-METRI / REDOX / CONDUTTIVIMETRI</t>
  </si>
  <si>
    <t>BB08AG08-VISCOSIMETRI</t>
  </si>
  <si>
    <t>BB08AG09-STRUMENTI PER ANAL. FISICHE/CHIMICHE-FUNZIONAM NON ELETTRIC</t>
  </si>
  <si>
    <t>BB08AG10-STRUMENTI PER ANAL. FISICO/CHIMICHE-FUNZIONAMENTO ELETTRICO</t>
  </si>
  <si>
    <t>BB08AG11-RILEVATORI DI RADIAZ E STRUMENTAZ AUSILIARIA PER RADIOPROTEZ</t>
  </si>
  <si>
    <t>BB08AG12-APPARECCHI PER PROVE SU CARBURANTI,COMBUSTIB. E LUBRIFICANTI</t>
  </si>
  <si>
    <t>BB08AG13-APPARECCHIATURE DI MONITORAGGIO AMBIENTALE</t>
  </si>
  <si>
    <t>BB08AG14-RIVELATORI DI FIAMMA</t>
  </si>
  <si>
    <t>BB08AG15-RIVELATORI DI FUMO</t>
  </si>
  <si>
    <t>BB08AG16-RIVELATORI DI GAS (HC, H2S, H2, ECC.)</t>
  </si>
  <si>
    <t>BB08AG17-FILO TERMOSENSIBILE</t>
  </si>
  <si>
    <t>BB08AG18-TAPPI FUSIBILI</t>
  </si>
  <si>
    <t>BB08AG19-CABINA PER ANALIZZATORI</t>
  </si>
  <si>
    <t>BB08AG20-SISTEMA DI RIVELAZIONE FUMO TIPO V.E.S.D.A.</t>
  </si>
  <si>
    <t>BB08AG21-RIVELATORI DELLA VELOCITA' DI VARIAZ. DELLA TEMP. AMBIENTE</t>
  </si>
  <si>
    <t>BB08AG22-TELECAMERA A INFRAROSSI PER RIVELAZIONE FIAMMA</t>
  </si>
  <si>
    <t>BB08AG23-RIVELATORI DI CONCENTRAZIONE DI POLVERI</t>
  </si>
  <si>
    <t>BB08AG24-SISTEMI D'ALLERTAMENTO ACUSTICO ED OTTICO</t>
  </si>
  <si>
    <t>BB08AH01-SISTEMI DI CONTROLLO DISTRIBUITO - DCS e SCS</t>
  </si>
  <si>
    <t>BB08AH02-EMERGENCY SHUTDOWN SYSTEMS - ESD</t>
  </si>
  <si>
    <t>BB08AH03-FIRE &amp; GAS SYSTEMS - F&amp;G</t>
  </si>
  <si>
    <t>BB08AH04-TELELIVELLI</t>
  </si>
  <si>
    <t>BB08AH05-TELELIVELLI CARBURANTI SERBATOI PPV</t>
  </si>
  <si>
    <t>BB08AH06-SISTEMI INTEGRATI D'AUTOMAZIONE (DCS+ESD+FIRE&amp;GAS DETECTION)</t>
  </si>
  <si>
    <t>BB08AH07-SISTEMI SCADA, CONTROLLO REMOTO E SUPERVISIONE</t>
  </si>
  <si>
    <t>BB08AH08-SISTEMA CONTROLLO PERDITE PER CONDOTTE GAS O OLIO</t>
  </si>
  <si>
    <t>BB08AH09-SISTEMI DI PROTEZIONE DA SOVRAPRESSIONI (HIPPS)</t>
  </si>
  <si>
    <t>BB08AH10-SISTEMI A LOGICA PROGRAMMABILE PLC</t>
  </si>
  <si>
    <t>BB08AH11-QUADRI ELETTRO-PNEUMO-IDRAULICI DI COMANDO E CONTROLLO</t>
  </si>
  <si>
    <t>BB08AH12-PANNELLI ELETTRO-PNEUMO-IDRAULICI DI COMANDO VALVOLE</t>
  </si>
  <si>
    <t>BB08AH13-PANNELLI PER MISURATORI FISCALI</t>
  </si>
  <si>
    <t>BB08AH14-SISTEMA DI MISURA FISCALE PER IDROCARBURI (GAS E/O LIQUIDI)</t>
  </si>
  <si>
    <t>BB08AH15-SISTEMA DI MISURA FISCALE PER LIQUIDI</t>
  </si>
  <si>
    <t>BB08AH16-SISTEMA DI MISURA MULTIFASE</t>
  </si>
  <si>
    <t>BB08AH17-SISTEMA INTEGRATO DI MONITORAGGIO VIBRAZIONI</t>
  </si>
  <si>
    <t>BB08AH18-SISTEMA DI CONTROLLO FIAMMA</t>
  </si>
  <si>
    <t>BB08AH19-QUADRI DI INTERFACCIA E PANNELLI AUSILIARI</t>
  </si>
  <si>
    <t>BB08AH20-SISTEMI DI TELELETTURA</t>
  </si>
  <si>
    <t>BB08AH21-SISTEMA MONITORAGGIO INTERCAPEDINE SERBATOI</t>
  </si>
  <si>
    <t>BB08AH22-PARTI E RICAMBI PER SISTEMI DI STRUMENTAZIONE E AUTOMAZIONE</t>
  </si>
  <si>
    <t>BB08AH23-SISTEMI DI STRUMENTAZIONE E AUTOMAZIONE DA LABORATORIO</t>
  </si>
  <si>
    <t>BB08AH24-STRUMENTI PER MISURAZIONE,CONTROLLO E REGOLAZIONE FLUIDI</t>
  </si>
  <si>
    <t>BB08AH30-UNITÀ/APPARECCHIATURA PERIFERICA DI MONITORAGGIO DI PROCESSO</t>
  </si>
  <si>
    <t>BB08AI01-APPARECCHI E STRUMENTI PER GEODESIA, TOPOGRAFIA ECC.</t>
  </si>
  <si>
    <t>BB08AI02-APPARECCHIATURE E STRUMENTAZIONE PER PESARE</t>
  </si>
  <si>
    <t>BB08AI03-ASTE METRICHE</t>
  </si>
  <si>
    <t>BB08AI04-BAROMETRI, IGROMETRI E PSICROMETRI, NON ELETTRICI</t>
  </si>
  <si>
    <t>BB08AI05-BASCULE E BILANCE</t>
  </si>
  <si>
    <t>BB08AI06-BASCULE E STADERE A PONTE E SIMILI</t>
  </si>
  <si>
    <t>BB08AI07-BILANCE ANALITICHE E DI PRECISIONE</t>
  </si>
  <si>
    <t>BB08AI08-INDICATORI DI PORTATA NON DI PROCESSO</t>
  </si>
  <si>
    <t>BB08AI09-MANOMETRI, VUOTOMETRI E MANOVUOTOMETRI</t>
  </si>
  <si>
    <t>BB08AI10-INDICATORI/REGOLATORI/REGISTRATORI PNEUMATICI DA QUADRO</t>
  </si>
  <si>
    <t>BB08AI11-MISURATORI DI UMIDITA' NON ELETTRICI (ESCL IGROM,PSIC)</t>
  </si>
  <si>
    <t>BB08AI12-MISURATORI NON ELETTRICI DI PORTATA O FLUSSO,SPIE</t>
  </si>
  <si>
    <t>BB08AI13-STRUMENTI E APPARECCHI DI GEOFISICA</t>
  </si>
  <si>
    <t>BB08AI14-STRUMENTI E APPARECCHI DI METEREOLOGIA</t>
  </si>
  <si>
    <t>BB08AI15-STRUMENTI ED APPARECCHI DI FOTOGRAMMETRIA</t>
  </si>
  <si>
    <t>BB08AI16-RIVELATORI MAGNETICI DI CORPI METALLICI</t>
  </si>
  <si>
    <t>BB08AL01-CAVI PER STRUMENTAZIONE, SEGNALAZIONE E CONTROLLO</t>
  </si>
  <si>
    <t>BB08AL02-CAVI PER STRUMENTAZIONE A FIBRE OTTICHE</t>
  </si>
  <si>
    <t>BB08AL03-CAVI DI COMPENSAZIONE E ESTENSIONE PER TERMOCOPPIE</t>
  </si>
  <si>
    <t>BB08AM01-BARILOTTI DI DISTRIBUZIONE ARIA STRUMENTI E DI SEPARAZIONE</t>
  </si>
  <si>
    <t>BB08AM02-CASSETTE PER PROTEZIONE E/O RISCALDAMENTO STRUMENTI</t>
  </si>
  <si>
    <t>BB08AM03-FILTRI RIDUTTORI STRUMENTI PNEUMATICI</t>
  </si>
  <si>
    <t>BB08AM04-FLANGETTE TRIANGOLARI IN ACCIAIO AL CARBONIO, LEGATO ED INOX</t>
  </si>
  <si>
    <t>BB08AM05-GRUPPI INTERCETTAZIONE E BY-PASS PER APPLICAZIONI CRITICHE</t>
  </si>
  <si>
    <t>BB08AM06-MANIFOLDS PER STRUMENTAZIONE</t>
  </si>
  <si>
    <t>BB08AM07-MULTITUBO DI MAT. PLASTICHE,RAME E SUE LEGHE PER STRUMENTAZ</t>
  </si>
  <si>
    <t>BB08AM08-RACCORDI A COMPRESSIONE PER COLLEGAMENTI PRIMARI</t>
  </si>
  <si>
    <t>BB08AM09-RICCIOLI DI RAFFREDDAMENTO</t>
  </si>
  <si>
    <t>BB08AM10-TUBI IN ACCIAIO INOX PER STUMENTAZIONE DI IMPIANTO</t>
  </si>
  <si>
    <t>BB08AM11-TUBETTO DI MATERIE PLASTICHE PER STRUMENTAZIONE</t>
  </si>
  <si>
    <t>BB08AM12-TUBETTO IN RAME E SUE LEGHE PER STRUMENTAZIONE</t>
  </si>
  <si>
    <t>BB08AM13-TUBI PER STRUMENTAZIONE, DI RAME E SUE LEGHE</t>
  </si>
  <si>
    <t>BB08AM14-PASSERELLE PER TUBI/CAVI</t>
  </si>
  <si>
    <t>BB08AM15-VALVOLE D'INTERCETTAZIONE PER STRUMENTAZIONE</t>
  </si>
  <si>
    <t>BB08AM16-VALVOLE A SPILLO O RITEGNO PER STRUMENTAZIONE</t>
  </si>
  <si>
    <t>BB08AM17-PRESSACAVI IN ESECUZIONE EEX-D, EEX-E, STAGNI, E NORMALI</t>
  </si>
  <si>
    <t>BB08AM18-MULTI CABLE TRANSIT</t>
  </si>
  <si>
    <t>BB08AM19-CASSETTE DI GIUNZ IN ESEC STAGNA, EEX-D, EEX-E, EEC-I, ECC.</t>
  </si>
  <si>
    <t>BB08AM20-RACCORDI PER MAT. ELETTRICO EEX-D, EEX-E, EEC-I E NORMALI</t>
  </si>
  <si>
    <t>BB08AM21-PARTI DI RICAMBIO PER STRUMENTAZIONE DA CAMPO</t>
  </si>
  <si>
    <t>BB08AN01-ROBOT PER IL RIFORNIMENTO AUTOMATIZZATO DI CARBURANTE</t>
  </si>
  <si>
    <t>BB08BA01-STRUMENTI DA LABORATORIO R&amp;D</t>
  </si>
  <si>
    <t>BB09AA01-CABINE ELETTRICHE MT/BT PACKAGE</t>
  </si>
  <si>
    <t>BB09AA02-SOTTOSTAZIONI AT IN ARIA (&gt;52kV)</t>
  </si>
  <si>
    <t>BB09AA03-SOTTOSTAZIONI AT IN GIS (&gt;52kV)</t>
  </si>
  <si>
    <t>BB09AA04-LINEE AEREE FUORI TERRA</t>
  </si>
  <si>
    <t>BB09AA05-PARTI DI RICAMBIO PER SOTTOSTAZIONI</t>
  </si>
  <si>
    <t>BB09AA06-RESISTORE DI MESSA A TERRA DEL NEUTRO</t>
  </si>
  <si>
    <t>BB09AA07-BOBINE DI INDUZIONE, DI SELF E REATTANZA</t>
  </si>
  <si>
    <t>BB09AB01-CAVI AT (&gt;52kV) ED ACCESSORI</t>
  </si>
  <si>
    <t>BB09AB02-CAVI BT</t>
  </si>
  <si>
    <t>BB09AB03-CAVI CON ISOLAMENTO AD OLIO FLUIDO (AT/MT)</t>
  </si>
  <si>
    <t>BB09AB04-CAVI E CORDE DI ALLUMINIO NUDI</t>
  </si>
  <si>
    <t>BB09AB05-CAVI E CORDE DI RAME NUDI</t>
  </si>
  <si>
    <t>BB09AB06-CAVI MT (&lt;52kV)</t>
  </si>
  <si>
    <t>BB09AB07-CAVI PER ENERGIA E SEGNALAZIONI SOTTOMARINI</t>
  </si>
  <si>
    <t>BB09AB08-CAVI SCALDANTI-SISTEMI DI TRACCIAMENTO ELETTRICO</t>
  </si>
  <si>
    <t>BB09AB09-FILI ELETTRICI ISOLATI</t>
  </si>
  <si>
    <t>BB09AB10-TERMINALI E GIUNTI PER CAVI MT</t>
  </si>
  <si>
    <t>BB09AC01-TRASFORMATORI DI POTENZA IN OLIO &lt; 60 MVA</t>
  </si>
  <si>
    <t>BB09AC02-TRASFORMATORI DI POTENZA IN OLIO &gt; 60 MVA</t>
  </si>
  <si>
    <t>BB09AC03-TRASFORMATORI DI POTENZA A SECCO (ARIA E RESINA)</t>
  </si>
  <si>
    <t>BB09AC04-TRASFORMATORI DI POTENZA PER INSTALLAZIONE SOTTOMARINA</t>
  </si>
  <si>
    <t>BB09AC05-AUTOTRASFORMATORI E VARIATORI DI CORRENTE</t>
  </si>
  <si>
    <t>BB09AD01-GRUPPI CONTINUITA' STATICI AC/DC/AC.&lt;=10 KVA</t>
  </si>
  <si>
    <t>BB09AD02-GRUPPI DI CONTINUITA' STATICI AC/DC/AC &gt;10 KVA</t>
  </si>
  <si>
    <t>BB09AD03-SISTEMA DI CONTINUITA' STATICO AC E DC CON E SENZA BATTERIE</t>
  </si>
  <si>
    <t>BB09AD04-ACCUMULATORI AL PIOMBO</t>
  </si>
  <si>
    <t>BB09AD05-ACCUMULATORI AL NI-CD</t>
  </si>
  <si>
    <t>BB09AD06-ACCUMULATORI A SECCO</t>
  </si>
  <si>
    <t>BB09AD07-COMPONENTISTICA E RICAMBI PER GRUPPI DI CONTINUITA'</t>
  </si>
  <si>
    <t>BB09AE01-QUADRI ELETTRICI BT</t>
  </si>
  <si>
    <t>BB09AE02-QUADRI ELETTRICI MT (&lt;52KV)</t>
  </si>
  <si>
    <t>BB09AE03-QUADRI ELETTRICI AT ISOLATI IN GIS (&gt;52kV)</t>
  </si>
  <si>
    <t>BB09AE04-QUADRI ELETTRICI PER C.C.</t>
  </si>
  <si>
    <t>BB09AE05-SISTEMA DI QUADRI ELETTRICI ORDINARI (&lt;= 500 KW)</t>
  </si>
  <si>
    <t>BB09AE06-SISTEMA DI QUADRI ELETTRICI COMPLESSI (&gt;= 500 KW)</t>
  </si>
  <si>
    <t>BB09AE07-QUADRI DI DISTRIBUZIONE IN CAMPO IN ESECUZIONE "EX"</t>
  </si>
  <si>
    <t>BB09AE08-QUADRI DI DISTRIBUZIONE IN CAMPO TIPO "INDUSTRIALE"</t>
  </si>
  <si>
    <t>BB09AE09-CONDENSATORI ELETTRICI DI RIFASAMENTO</t>
  </si>
  <si>
    <t>BB09AE10-INTERRUTTORI BT IN ARIA</t>
  </si>
  <si>
    <t>BB09AE11-INTERRUTTORI BT MODULARI</t>
  </si>
  <si>
    <t>BB09AE12-INTERRUTTORI MT (&lt;52kV)</t>
  </si>
  <si>
    <t>BB09AE13-INTERRUTTORI AT IN ARIA (&gt;52kV)</t>
  </si>
  <si>
    <t>BB09AE14-SEZIONATORI BT</t>
  </si>
  <si>
    <t>BB09AE15-SEZIONATORI MT</t>
  </si>
  <si>
    <t>BB09AE16-SEZIONATORI AT IN ARIA</t>
  </si>
  <si>
    <t>BB09AE17-TELERUTTORI O CONTATTORI MT</t>
  </si>
  <si>
    <t>BB09AE18-TELERUTTORI O CONTATTORI BT</t>
  </si>
  <si>
    <t>BB09AE19-APPARECCHI COMANDO-CONTROLLO DI TIPO INDUSTRIALE</t>
  </si>
  <si>
    <t>BB09AE20-APPARECCHI COMANDO-CONTROLLO DI TIPO CIVILE</t>
  </si>
  <si>
    <t>BB09AE21-DISPOSITIVI TERMICI DI PROTEZIONE (FUSIBILI, PORTAFUSIBILI)</t>
  </si>
  <si>
    <t>BB09AE22-RELE' ELETTRICI DI PROTEZIONE</t>
  </si>
  <si>
    <t>BB09AE23-STRUMENTI DI MISURA DI GRANDEZZE ELETTRICHE</t>
  </si>
  <si>
    <t>BB09AE24-TRASFORMATORI DI MISURA (TA/TV)</t>
  </si>
  <si>
    <t>BB09AE25-CONDOTTO SBARRE M.T. A FASI ISOLATE PER GENERATORI</t>
  </si>
  <si>
    <t>BB09AE26-FINE CORSA PER AUTOMAZIONI</t>
  </si>
  <si>
    <t>BB09AE27-PARTI E RICAMBI DI QUADRI ELETTRICI</t>
  </si>
  <si>
    <t>BB09AE29-BARRIERE PROT CIRC CONTROLLO POTENZA ALIM. AUT DI PROT. CAT</t>
  </si>
  <si>
    <t>BB09AE30-ALIMENTAT ELETTRICI E CONVERTITORI STATICI (DC/DC CONVERTER</t>
  </si>
  <si>
    <t>BB09AE32-SCARICATORI PER SOVRATENSIONI</t>
  </si>
  <si>
    <t>BB09AF01-SISTEMI DI PROTEZIONE CATODICA PACKAGE</t>
  </si>
  <si>
    <t>BB09AF02-IMPIANTI PER IL MONITORAGGIO DELLA PROTEZIONE CATODICA</t>
  </si>
  <si>
    <t>BB09AF03-JUNCTION BOXES PER PROTEZIONE CATODICA</t>
  </si>
  <si>
    <t>BB09AF04-TEST BOX (TEST POINT) PER PROTEZIONE CATODICA</t>
  </si>
  <si>
    <t>BB09AF05-TRASFORMER/RECTIFIER PER PROTEZIONE CATODICA</t>
  </si>
  <si>
    <t>BB09AF06-SURGE DIVERTER PER PROTEZIONE CATODICA</t>
  </si>
  <si>
    <t>BB09AF07-ANODI SACRIFICALI FE/SI - MG</t>
  </si>
  <si>
    <t>BB09AF08-ANODI PER SISTEMI DI PROTEZIONE CATODICA A CORRENTE IMPRESSA</t>
  </si>
  <si>
    <t>BB09AF09-CONSUMABILI E MATERIALE VARIO PER PROTEZIONE CATODICA</t>
  </si>
  <si>
    <t>BB09AF11-ALIMENTATORI DI PROTEZIONE CATODICA E DRENAGGI</t>
  </si>
  <si>
    <t>BB09AG01-APPARECCHI PER ILLUMINAZ IN ESEC. "EX" PER AREA CLASSIFICATA</t>
  </si>
  <si>
    <t>BB09AG02-APPARECCHI DI ILLUMINAZ PER IMPIANTI INDUSTRIALI ED EDIFICI</t>
  </si>
  <si>
    <t>BB09AG03-MATERIALI PER ILLUMINAZ. STRADE E PIAZZALI (ANCHE INTERNI)</t>
  </si>
  <si>
    <t>BB09AG04-CORPI ILLUMINANTI</t>
  </si>
  <si>
    <t>BB09AG05-PALI PER IMPIEGHI SPECIFICI E TORRI FARO</t>
  </si>
  <si>
    <t>BB09AG06-COMPONENTISTICA E PARTI DI RICAMBIO PER ILLUMINAZIONE</t>
  </si>
  <si>
    <t>BB09AG07-TORCE E PROIETTORI ELETTRICI, PORTATILI</t>
  </si>
  <si>
    <t>BB09AG94-GM BILCO - CORPI ILLUMINANTI DA RIVENDERE</t>
  </si>
  <si>
    <t>BB09AH01-ATTREZZI E STRUMENTI PER OFFICINA ELETTRICA</t>
  </si>
  <si>
    <t>BB09AH02-MATERIE PRIME PER PRODUZIONE FOTOVOLTAICO</t>
  </si>
  <si>
    <t>BB09AH03-FETTE E CELLE FOTOVOLTAICHE</t>
  </si>
  <si>
    <t>BB09AH04-MODULI FOTOVOLTAICI</t>
  </si>
  <si>
    <t>BB09AH05-COMPONENTI E APPARECCHIATURE PER SISTEMI FOTOVOLTAICI</t>
  </si>
  <si>
    <t>BB09AH06-CIRCUITI STAMPATI ED INTEGRATI</t>
  </si>
  <si>
    <t>BB09AH07-COMPONENTI ELETTRONICI DI POTENZA</t>
  </si>
  <si>
    <t>BB09AH08-CRISTALLI PIEZO-ELETTRICI</t>
  </si>
  <si>
    <t>BB09AH09-GUAINE E PROTEZIONI IN MATERIE PLASTICHE PER CAVI ELETTRICI</t>
  </si>
  <si>
    <t>BB09AH10-MANUFATTI IN METALLO DI SUPPORTO PER MATERIALE ELETTRICO</t>
  </si>
  <si>
    <t>BB09AH11-MAT. ELETTRICO PER FORZA MOTRICE IMPIANTI INDUSTR. E EDIFICI</t>
  </si>
  <si>
    <t>BB09AH12-MATERIALE ELETTRICO PER FORZA MOTRICE IN ESECUZIONE "EX"</t>
  </si>
  <si>
    <t>BB09AH13-MATERIALE DI SCORTA PER APPARECCHIATURE ELETTRICHE</t>
  </si>
  <si>
    <t>BB09AH14-MATERIALE ELETTRICO VARIO IN STOCK PER IMPIANTI "EX"</t>
  </si>
  <si>
    <t>BB09AH15-MATERIALE ELETTRICO VARIO INDUSTRIALE IN STOCK</t>
  </si>
  <si>
    <t>BB09AH16-MAT PER SIST DI MESSA A TERRA/PROTEZ DALLE SCARICHE ATMOSF</t>
  </si>
  <si>
    <t>BB09AH17-MICROPROCESSORI</t>
  </si>
  <si>
    <t>BB09AH18-MORSETTI, GAFFETTE DI MATERIALI FERROSI (IMPIANTI ELETTRICI)</t>
  </si>
  <si>
    <t>BB09AH19-NASTRI ADESIVI VARI USO ELETTRICO</t>
  </si>
  <si>
    <t>BB09AH20-PASSACAVI PER IMPIANTI ELETTRICI "EX"</t>
  </si>
  <si>
    <t>BB09AH21-PASSERELLE IN METALLO PER CAVI ELETTRICI ED ACCESSORI</t>
  </si>
  <si>
    <t>BB09AH22-PASSERELLE IN RESINA PER CAVI ELETTRICI ED ACCESSORI</t>
  </si>
  <si>
    <t>BB09AH23-PRESSACAVI TIPO "INDUSTRIALE"</t>
  </si>
  <si>
    <t>BB09AH24-SISTEMI DI SEGNALAZIONE OSTACOLI PER AEREI E NAVI</t>
  </si>
  <si>
    <t>BB09AH25-STABILIZZATORI DI TENSIONE</t>
  </si>
  <si>
    <t>BB09AH26-TERMISTORI</t>
  </si>
  <si>
    <t>BB09AH27-TUBO CONDUIT E ACCESSORI PER IMPIANTI ELETTRICI "EX"</t>
  </si>
  <si>
    <t>BB09AH28-TUBO CONDUIT E ACCESSORI TIPO "INDUSTRIALE"</t>
  </si>
  <si>
    <t>BB10AA01-*obsoleto*ABRASIVI NATURALI</t>
  </si>
  <si>
    <t>BB10AA02-ACIDI INORGANICI</t>
  </si>
  <si>
    <t>BB10AA03-ACIDI ORGANICI</t>
  </si>
  <si>
    <t>BB10AA04-ALCOLI, FENOLI, GLICERINA</t>
  </si>
  <si>
    <t>BB10AA05-AMMINODERIVATI</t>
  </si>
  <si>
    <t>BB10AA06-CARBONI E MATERIE MINERALI NATURALI ATTIVATE</t>
  </si>
  <si>
    <t>BB10AA07-GLICOLI</t>
  </si>
  <si>
    <t>BB10AA08-IDROSSIDI</t>
  </si>
  <si>
    <t>BB10AA09-MATERIALI INERTI</t>
  </si>
  <si>
    <t>BB10AA10-MATERIALI PER PURIFICAZIONE</t>
  </si>
  <si>
    <t>BB10AA11-MONOMERI</t>
  </si>
  <si>
    <t>BB10AA12-PRODOTTI CHIMICI PER TRATTAM "IN-SITU" (ACQUE E PROCESSO)</t>
  </si>
  <si>
    <t>BB10AA13-PRODOTTI CHIMICI PER TRATTAMENTO GAS/GREGGIO</t>
  </si>
  <si>
    <t>BB10AA14-RESINE TERMOINDURENTI</t>
  </si>
  <si>
    <t>BB10AA15-SALI INORGANICI</t>
  </si>
  <si>
    <t>BB10AA16-SALI ORGANICI</t>
  </si>
  <si>
    <t>BB10AA17-SOLVENTI</t>
  </si>
  <si>
    <t>BB10AA18-STEARATI</t>
  </si>
  <si>
    <t>BB10AA19-TERRE FILTRANTI</t>
  </si>
  <si>
    <t>BB10AA20-PROD/ADDIT. FANGO PERF. E FLUIDI COMPLET. IN CONTR. DI SERV.</t>
  </si>
  <si>
    <t>BB10AA21-PROD/ADDIT. PER CEMENTAZIONI IN CONTRATTI DI SERVIZIO</t>
  </si>
  <si>
    <t>BB10AA22-CEMENTI PER ATTIVITA' DI PERFORAZIONE</t>
  </si>
  <si>
    <t>BB10AA23-PROD/ADDIT. PER SAND CONTROL IN CONTRATTI DI SERVIZIO</t>
  </si>
  <si>
    <t>BB10AA24-PROD/ADDIT. PER STIMOLAZ. DI MATRICE IN CONTR. DI SERVIZIO</t>
  </si>
  <si>
    <t>BB10AA25-MATERIALI OLEOASSORBENTI</t>
  </si>
  <si>
    <t>BB10AB01-ADD. FORMULAZIONE/FINITURA (MASTER,ANTIOSS,NERI DI CARBONIO)</t>
  </si>
  <si>
    <t>BB10AB02-ADDITIVI DI PROCESSO DI LAVORAZIONE (DISPERDENTI, TENSIOATT)</t>
  </si>
  <si>
    <t>BB10AB05-ADDITIVI PER POLIMERIZZAZIONE</t>
  </si>
  <si>
    <t>BB10AB06-ADDITIVI PREPARATI PER OLI MINERALI E CARBURANTI</t>
  </si>
  <si>
    <t>BB10AB07-ODORIZZANTI</t>
  </si>
  <si>
    <t>BB10AC01-CATALIZZATORI ACIDI</t>
  </si>
  <si>
    <t>BB10AC02-CATALIZZATORI DI COMBUSTIONE</t>
  </si>
  <si>
    <t>BB10AC03-CATALIZZATORI DI CRACKING</t>
  </si>
  <si>
    <t>BB10AC04-CATALIZZATORI DI POLIMERIZZAZIONE (PEROSSIDI)</t>
  </si>
  <si>
    <t>BB10AC05-CO-CATALIZZATORI (ALCHILI)</t>
  </si>
  <si>
    <t>BB10AC06-CUSTOM CATALYSTS (CATALIZZATORI DI PROCESSO)</t>
  </si>
  <si>
    <t>BB10AC07-METALLI PREZIOSI</t>
  </si>
  <si>
    <t>BB10AD01-LIQUIDI CRIOGENICI PER USO INDUSTR. (AZOTO, OSSIGENO, ECC.)</t>
  </si>
  <si>
    <t>BB10AD02-FLUIDI PER SCAMBIO TERMICO</t>
  </si>
  <si>
    <t>BB10AD03-FREON (CLOROFLUOROMETANO)</t>
  </si>
  <si>
    <t>BB10AD04-GAS TECNICI</t>
  </si>
  <si>
    <t>BB10AE01-COMBUSTIBILI - OLI E GRASSI LUBRIFICANTI (USO LABORATORIO)</t>
  </si>
  <si>
    <t>BB10AE02-OLI COMBUSTIBILI</t>
  </si>
  <si>
    <t>BB10AE03-OLI DI PROCESSO</t>
  </si>
  <si>
    <t>BB10AE04-OLI LUBRIFICANTI CON IL 70% O PIU' DI OLI DI PETROLIO</t>
  </si>
  <si>
    <t>BB10AE05-OLI LUBRIFICANTI CON MENO DEL 70% DI OLI DI PETROLIO</t>
  </si>
  <si>
    <t>BB10AE06-CARBURANTI PER AUTOTRAZIONE</t>
  </si>
  <si>
    <t>BB10AE07-INGRASSATORI, LUBRIFICANTI ED ALTRI PRODOTTI PER VALVOLE</t>
  </si>
  <si>
    <t>BB11AA01-FUSIONI E STAMPATI GREZZI IN ACCIAIO</t>
  </si>
  <si>
    <t>BB11AA02-FUSIONI IN ALLUMINIO E SUE LEGHE</t>
  </si>
  <si>
    <t>BB11AA03-FUSIONI GREZZE IN GHISA</t>
  </si>
  <si>
    <t>BB11AA04-LINGOTTI E FORME EQUIVALENTI DI FERRO O ACCIAIO</t>
  </si>
  <si>
    <t>BB11AA05-BARRE FORATE PER USO MECCANICO S/S IN FERRO/ACCIAIO</t>
  </si>
  <si>
    <t>BB11AA06-CHIUSINI</t>
  </si>
  <si>
    <t>BB11AB01-LASTRE,FOGLI,NASTRI DI MATERIE PLASTICHE</t>
  </si>
  <si>
    <t>BB11AB02-LASTRE,FOGLI,NASTRI DI GOMMA VULCANIZZATA</t>
  </si>
  <si>
    <t>BB11AB03-VETRO E LAVORI DI VETRO</t>
  </si>
  <si>
    <t>BB11AB04-FOGLI IN LEGNO COMPENSATO ED ALTRI LEGNI LAVORATI</t>
  </si>
  <si>
    <t>BB11AB05-VERGHE,BARRE,FILI DI MATERIE PLASTICHE</t>
  </si>
  <si>
    <t>BB11AB06-PROFILATI DI MATERIE PLASTICHE</t>
  </si>
  <si>
    <t>BB11AC01-BARRE DI ACCIAIO LAMINATE O FUCINATE A SEZIONE PIENA</t>
  </si>
  <si>
    <t>BB11AC02-FILI E BARRE TRAFILATI DI FERRO O ACCIAIO</t>
  </si>
  <si>
    <t>BB11AC03-FILI,BARRE E PROFILATI IN ALTRI METALLI E LORO LEGHE</t>
  </si>
  <si>
    <t>BB11AC04-FILI,BARRE E PROFILATI IN RAME</t>
  </si>
  <si>
    <t>BB11AC05-FILI,BARRE PROFILATI DI ALUMINIO</t>
  </si>
  <si>
    <t>BB11AC06-GRIGLIATI FERRO O ACCIAIO</t>
  </si>
  <si>
    <t>BB11AC07-LAMIERE NUDE IN FERRO, ACCIAO E INOX</t>
  </si>
  <si>
    <t>BB11AC08-LAMIERE RIVESTITE IN FERRO E ACCIAIO</t>
  </si>
  <si>
    <t>BB11AC09-LAMIERE STAGNATE DI FERRO O DI ACCIAIO</t>
  </si>
  <si>
    <t>BB11AC10-LAMIERE STRIATE IN FERRO E ACCIAIO</t>
  </si>
  <si>
    <t>BB11AC11-LAMIERE/NASTRI IN ALLUMINIO E SUE LEGHE</t>
  </si>
  <si>
    <t>BB11AC12-PIATTI LARGHI IN ACCIAIO</t>
  </si>
  <si>
    <t>BB11AC13-POZZETTI IN POLIETILENE ANTISPANDIMENTO E PASSO D'UOMO</t>
  </si>
  <si>
    <t>BB11AC14-*obsoleto*PROFILATI E PALANCOLE IN FERRO O ACCIAIO</t>
  </si>
  <si>
    <t>BB11AC15-RETI METALLICHE STIRATE</t>
  </si>
  <si>
    <t>BB11AD01-ARTICOLI DI METALLI COMUNI PER FERRAMENTA</t>
  </si>
  <si>
    <t>BB11AD02-BARRE FILETTATE IN FERRO O ACCIAIO</t>
  </si>
  <si>
    <t>BB11AD03-BULLONI E TIRANTI DI ANCORAGGIO IN ACCIAIO</t>
  </si>
  <si>
    <t>BB11AD04-CATENE E CAVI PER ORMEGGIO</t>
  </si>
  <si>
    <t>BB11AD05-CINGHIE,NASTRI TRASPORTAT O TRASMISSIONE</t>
  </si>
  <si>
    <t>BB11AD06-COMPONENTI MECCANICI PER APPLICAZIONI DI LABORATORIO</t>
  </si>
  <si>
    <t>BB11AD07-CUSCINETTI A ROTOLAMENTO DI TUTTI I TIPI</t>
  </si>
  <si>
    <t>BB11AD08-FUNI, CORDE, CAVI E CATENE IN MATERIALI DI FERRO O ACCIAIO</t>
  </si>
  <si>
    <t>BB11AD09-GIUNTI DI TRASMISSIONE</t>
  </si>
  <si>
    <t>BB11AD10-INGRANAGGI</t>
  </si>
  <si>
    <t>BB11AD11-*OBSOLETO*MINUT IN MAT FERR(VITI, DADI, RONDELLE,CHIAVI,ECC</t>
  </si>
  <si>
    <t>BB11AD12-PULEGGE</t>
  </si>
  <si>
    <t>BB11AD13-RETI, GRIGLIE E TELE DI FILO METALLICO</t>
  </si>
  <si>
    <t>BB11AD14-SUPPORTI PER CUSCINETTI</t>
  </si>
  <si>
    <t>BB11AD15-TENUTE MECCANICHE PER FLUIDI</t>
  </si>
  <si>
    <t>BB11AD16-TUBI FLESSIBILI METALLICI, NON PER USO ELETTRICO</t>
  </si>
  <si>
    <t>BB11AD17-VITERIA, BULLONERIA, MINUTERIA-DI RAME E SUE LEGHE</t>
  </si>
  <si>
    <t>BB11AE01-ANELLI DI TENUTA</t>
  </si>
  <si>
    <t>BB11AE02-BADERNE METALLOPLASTICHE</t>
  </si>
  <si>
    <t>BB11AE03-DISCHI,RONDELLE,GUARNIZ. E GIUNTI IN GOMMA VULCANIZZATA</t>
  </si>
  <si>
    <t>BB11AE04-GIUNTI FLESSIBILI CORRUGATI ANTIVIBRANTI IN GOMMA</t>
  </si>
  <si>
    <t>BB11AE05-GUARNIZIONI E BADERNE DI PLASTICA</t>
  </si>
  <si>
    <t>BB11AE06-GUARNIZIONI ED ALTRI LAVORI IN GRAFITE O CARBONE</t>
  </si>
  <si>
    <t>BB11AE07-GUARNIZIONI PER APPLICAZIONI DI LABORATORIO</t>
  </si>
  <si>
    <t>BB11AE08-PROTEZIONI IN GOMMA PER FLANGE</t>
  </si>
  <si>
    <t>BB11AF01-ANODI PER NICHELATURA, DI NIKEL E SUE LEGHE</t>
  </si>
  <si>
    <t>BB11AF02-COMPOSIZIONI PER DECAPAGGIO E PER SALDARE</t>
  </si>
  <si>
    <t>BB11AF03-DIAMANTI INDUSTRIALI</t>
  </si>
  <si>
    <t>BB11AF04-ELETTRODI, FILI, POLVERI, ETC</t>
  </si>
  <si>
    <t>BB11AF05-MOLE, PIETRE, CARTE E TELE ABRASIVE</t>
  </si>
  <si>
    <t>BB11AG01-ARTICOLI CEMENTO(ESCL PALI),CALCESTRUZZO,PIETRE</t>
  </si>
  <si>
    <t>BB11AG02-ARTICOLI DI MATERIE MINERALI (ESCLUSA CERAMICA)</t>
  </si>
  <si>
    <t>BB11AG03-ARTICOLI FISSI IGIEN/SANITARI,IDRAULICI-CERAMICA</t>
  </si>
  <si>
    <t>BB11AG04-ARTICOLI IGIENICO/SANITARI,IDRAULICI-MATERIALI FERROSI</t>
  </si>
  <si>
    <t>BB11AG05-CALCE (ESCLUSA PER CONFEZIONAMENTO FANGHI DI PERFORAZIONE)</t>
  </si>
  <si>
    <t>BB11AG06-CARPENTERIA IN LEGNO</t>
  </si>
  <si>
    <t>BB11AG07-CEMENTO DA COSTRUZIONE</t>
  </si>
  <si>
    <t>BB11AG08-CONTROSOFFITTI</t>
  </si>
  <si>
    <t>BB11AG09-MANUFATTI DI AGGLOMERATI DI FIBRE VEGETALI-CEMENTO</t>
  </si>
  <si>
    <t>BB11AG10-MANUFATTI IN ASFALTO E PRODOTTI SIMILARI</t>
  </si>
  <si>
    <t>BB11AG11-PALI IN CEMENTO ARMATO CENTRIFUGATO</t>
  </si>
  <si>
    <t>BB11AG12-PANNELLI ISOLANTI PER DIVISORI INTERNI</t>
  </si>
  <si>
    <t>BB11AG13-PAVIMENTI VINILICI</t>
  </si>
  <si>
    <t>BB11AG14-PORTE/PARETI MONOCOMP.ISOLANTI RESISTENTI AL FUOCO</t>
  </si>
  <si>
    <t>BB11AG15-PORTE/PARETI NON STRUTT IN MET E NON - RESISTENTI AL FUOCO</t>
  </si>
  <si>
    <t>BB11AG16-PORTE/PARETI STRUTTURALI E/O RESISTENTI AL FUOCO</t>
  </si>
  <si>
    <t>BB11AG17-RECINZIONI IN FERRO O IN ACCIAIO E ACCESSORI</t>
  </si>
  <si>
    <t>BB11AG18-RUBINETTERIA PER IMPIANTI IDRICI ED IGIENICO/SANITARI</t>
  </si>
  <si>
    <t>BB11AG19-SABBIE (ESCLUSE QUELLE METALLIFERE)</t>
  </si>
  <si>
    <t>BB11AG20-SCALE</t>
  </si>
  <si>
    <t>BB11AG21-SERRAMENTI PER EDIFICI,DI ALLUMINIO E SUE LEGHE</t>
  </si>
  <si>
    <t>BB11AG22-SERVIZIO IGIENICO MONOBLOCCO</t>
  </si>
  <si>
    <t>BB11AH01-VERNICI E SOLVENTI</t>
  </si>
  <si>
    <t>BB11AH02-REFRATTARI</t>
  </si>
  <si>
    <t>BB11AH03-ISOLANTI</t>
  </si>
  <si>
    <t>BB11AH04-IMPERMEABILIZZANTI</t>
  </si>
  <si>
    <t>BB11AH05-RIVESTIMENTI BITUMINOSI</t>
  </si>
  <si>
    <t>BB12AA01-PALLETS IN LEGNO</t>
  </si>
  <si>
    <t>BB12AA02-PALLETS IN METALLO</t>
  </si>
  <si>
    <t>BB12AA03-PALLETS IN PLASTICA</t>
  </si>
  <si>
    <t>BB12AA04-CONTAINER</t>
  </si>
  <si>
    <t>BB12AB01-RECIPIENTI E FUSTI IN ACCIAIO</t>
  </si>
  <si>
    <t>BB12AB02-RECIPIENTI IN ALLUMINIO</t>
  </si>
  <si>
    <t>BB12AB03-RECIPIENTI E FUSTI IN PLASTICA</t>
  </si>
  <si>
    <t>BB12AB04-CONTENITORI IN LEGNO</t>
  </si>
  <si>
    <t>BB12AB05-SACCHI E SACCHETTI TESSILI DA IMBALLAGGIO</t>
  </si>
  <si>
    <t>BB12AB06-CONTENITORI IN CARTA, CARTONE, CARTONE ONDULATO (SCATOLE, BO</t>
  </si>
  <si>
    <t>BB12AB07-RECIPIENTI VARI PPV</t>
  </si>
  <si>
    <t>BB12AC01-ACCESSORI METALLICI PER IMBALLAGGIO</t>
  </si>
  <si>
    <t>BB12AC02-ACCESS PER IMBALLAGGIO (NASTRO ADESIVO, ETICHETTE, REGGE PP)</t>
  </si>
  <si>
    <t>BB12AC03-FILM E CUFFIE PER PALETTIZZAZIONE</t>
  </si>
  <si>
    <t>BB12AC04-BIG BAGS</t>
  </si>
  <si>
    <t>BB12AD01-RECIPIENTI PER GAS COMPRESSI IN ACCIAIO - SALDATI</t>
  </si>
  <si>
    <t>BB12AD02-RECIPIENTI PER GAS COMPRESSI IN ACCIAIO - NON SALDATI</t>
  </si>
  <si>
    <t>BB12AD03-RECIPIENTI PER GAS COMPRESSI IN ALLUMINIO</t>
  </si>
  <si>
    <t>BB12AE01-SERBATOI IN VETRORESINA</t>
  </si>
  <si>
    <t>BB12AE02-SERBATOI METALLICI PER GPL FINO A 5MCUBI</t>
  </si>
  <si>
    <t>BB12AE03-SERBATOI METALLICI PER GPL OLTRE 5MCUBI</t>
  </si>
  <si>
    <t>BB12AE04-SERBATOI PER CARBURANTI E ACQUA PPV</t>
  </si>
  <si>
    <t>BB12AE05-SERBATOI PER GPL PPV</t>
  </si>
  <si>
    <t>BB13AA01-VEICOLI - TRASPORTO PERSONE</t>
  </si>
  <si>
    <t>BB13AA02-VEICOLI - TRASPORTI MATERIALI</t>
  </si>
  <si>
    <t>BB13AA03-TRATTORI STRADALI</t>
  </si>
  <si>
    <t>BB13AA04-AUTOCISTERNE PER PRODOTTI LIQUIDI E GASSOSI</t>
  </si>
  <si>
    <t>BB13AA05-VEICOLI DI EMERGENZA E SALVATAGGIO</t>
  </si>
  <si>
    <t>BB13AA06-AUTO BLINDATE</t>
  </si>
  <si>
    <t>BB13AB01-AEREI</t>
  </si>
  <si>
    <t>BB13AB02-ELICOTTERI</t>
  </si>
  <si>
    <t>BB13AC01-BATTELLI SPECIALI (FARO DRAGHE,ECC.)</t>
  </si>
  <si>
    <t>BB13AC02-GOMMONI</t>
  </si>
  <si>
    <t>BB13AC03-SCIALUPPE</t>
  </si>
  <si>
    <t>BB13AC04-ZATTERE E BATTELLI</t>
  </si>
  <si>
    <t>BB13AD01-ANCORE</t>
  </si>
  <si>
    <t>BB13AD02-BOE</t>
  </si>
  <si>
    <t>BB13AD03-PARTI DI RICAMBIO PER AUTOMEZZI</t>
  </si>
  <si>
    <t>BB13AD04-RICAMBI, LUBRIFICANTI E MATERIALI DI CONSUMO PER AEREI</t>
  </si>
  <si>
    <t>BB14AA01-SOLUZIONI CHIAVI IN MANO A FORTE PREVALENZA SERVER</t>
  </si>
  <si>
    <t>BB14AA02-SOLUZIONI CHIAVI IN MANO A FORTE PREVALENZA STORAGE</t>
  </si>
  <si>
    <t>BB14AA03-ENTERPRISE SERVER</t>
  </si>
  <si>
    <t>BB14AA04-MIDRANGE E ENTRY LEVEL SERVER</t>
  </si>
  <si>
    <t>BB14AA05-SISTEMI DI CALCOLO HPC E SISTEMI DI STORAGE PER HPC</t>
  </si>
  <si>
    <t>BB14AA06-PERSONAL COMPUTER E ACCESSORI</t>
  </si>
  <si>
    <t>BB14AA07-WORKSTATION UNIX</t>
  </si>
  <si>
    <t>BB14AA08-PLOTTER</t>
  </si>
  <si>
    <t>BB14AA09-SCANNER GRANDE FORMATO</t>
  </si>
  <si>
    <t>BB14AA10-STORAGE MEDIA TAPE</t>
  </si>
  <si>
    <t>BB14AA11-MASS STORAGE</t>
  </si>
  <si>
    <t>BB14AA12-TAPE LIBRARY</t>
  </si>
  <si>
    <t>BB14AA13-FC SWITCH</t>
  </si>
  <si>
    <t>BB14AA14-PDA E PDA PHONE</t>
  </si>
  <si>
    <t>BB14AA15-EFT POS</t>
  </si>
  <si>
    <t>BB14AA16-LEASING OPERATIVO HARDWARE</t>
  </si>
  <si>
    <t>BB14AB01-LICENZA D'USO SOFTWARE APPLICATIVO SPECIALISTICO GESTIONALE</t>
  </si>
  <si>
    <t>BB14AB02-LICENZA D'USO SOFTWARE D'ESERCIZIO</t>
  </si>
  <si>
    <t>BB14AB03-LICENZA D'USO SOFTWARE DI BASE</t>
  </si>
  <si>
    <t>BB14AB04-LICENZA D'USO SOFTWARE DI RETE</t>
  </si>
  <si>
    <t>BB14AB05-LICENZA D'USO SOFTWARE TRATTAMENTO E NAVIGABILITA' DATI</t>
  </si>
  <si>
    <t>BB14AB06-LICENZA D'USO SOFTWAREAPPLICATIVO SPECIALISTICO T/S</t>
  </si>
  <si>
    <t>BB14AB07-LICENZA D'USO STRUMENTI E PACKAGE PER SVILUPPO SOFTWARE</t>
  </si>
  <si>
    <t>BB14AB08-LEASING OPERATIVO SOFTWARE</t>
  </si>
  <si>
    <t>BB14AC01-SISTEMA TELEFONICO PABX (PRIVATE AUTOMATIC TELEPHONE EXCH)</t>
  </si>
  <si>
    <t>BB14AC02-SISTEMA PAGA(PUBL ADDRESS GENERAL ALARM)CON AMPLIF/ALTOPARL</t>
  </si>
  <si>
    <t>BB14AC03-APPARATI RADIO VHF (APPLICAZIONI MARINE/AERONAUTICHE)</t>
  </si>
  <si>
    <t>BB14AC04-APPARATI RADIO VHF FISSI/PORTATILI PER APPLICAZ DI SICUREZZA</t>
  </si>
  <si>
    <t>BB14AC05-APPARATI RADIO UHF (ULTRA HIGH FREQ) PER TRASMIS DATI/VOCE</t>
  </si>
  <si>
    <t>BB14AC06-SISTEMA SDH(SYNCHRONOUS DIGIT.HIERARCHY)PER TRASM DATI/VOCE</t>
  </si>
  <si>
    <t>BB14AC07-APPARECCHIATURE SATELLITARI E GPS</t>
  </si>
  <si>
    <t>BB14AC08-APPARECCHIATURE PER RILEVAMENTO POSIZIONE BASATE SU GPS</t>
  </si>
  <si>
    <t>BB14AC09-SISTEMA RADIO FARO PER PIATTAFORMA-ELICOTTERI TIPO NON DIREZ</t>
  </si>
  <si>
    <t>BB14AC10-SIST.EPIRB(EMERG POSIT INDICAT RADIO BEAC)SCIALUPPE DI EMERG</t>
  </si>
  <si>
    <t>BB14AC11-SISTEMA DI MONITORAGGIO OSCILLAZIONI DELLA STRUTT. OFFSHORE</t>
  </si>
  <si>
    <t>BB14AC12-SISTEMI DI MONITORAGGIO CONDIZIONI METEREOLOGICHE</t>
  </si>
  <si>
    <t>BB14AC13-SISTEMI DI RILEVAMEN/ANTINTRUSIONE/ANTITACCHEG E INTERFONICO</t>
  </si>
  <si>
    <t>BB14AC14-SISTEMI DI VIDEOSORVEGLIANZA CCTV(CLOSED CIRCUIT TELEVISION)</t>
  </si>
  <si>
    <t>BB14AC15-SISTEMI DI TRASMISSIONE RADIO-TELEVISIVI</t>
  </si>
  <si>
    <t>BB14AC16-SISTEMI DI RICEZ RADIO-TELEVISIVI (TV/DECODER/RADIO/DVD/ECC)</t>
  </si>
  <si>
    <t>BB14AC17-PARTI E RICAMBI PER SISTEMI DI TELECOMUNICAZIONE</t>
  </si>
  <si>
    <t>BB14AC18-APPARECCHI TELEFONICI (AMBIENTI INTERNI O ESTERNI)</t>
  </si>
  <si>
    <t>BB14AC19-ALTOPARLANTI, CUFFIE E MICROFONI NORMALI O ANTIDEFLAGRANTI</t>
  </si>
  <si>
    <t>BB14AC20-ANTENNE E RIFLETTORI D'ONDA (SATELLITARI INCLUSE)</t>
  </si>
  <si>
    <t>BB14AC21-PANELLO DI PERMUTAZIONE (PATCH PANEL) DELLE FIBRE OTTICHE</t>
  </si>
  <si>
    <t>BB14AC22-ROUTER, SWITCH E MODEM</t>
  </si>
  <si>
    <t>BB14AC23-ANALIZZATORE DI SPETTRO E MISURATORE DI ROS PER ONDE RADIO</t>
  </si>
  <si>
    <t>BB14AC24-STRUMENTI PER LA VERIFICA DELLE FIBRE OTTICHE</t>
  </si>
  <si>
    <t>BB14AC25-AMPLIFICATORI DEL SUONO</t>
  </si>
  <si>
    <t>BB14AC26-CAVI A FIBRE OTTICHE</t>
  </si>
  <si>
    <t>BB14AC27-CAVI COASSIALI</t>
  </si>
  <si>
    <t>BB14AC28-CAVI TELEFONICI E ETHERNET</t>
  </si>
  <si>
    <t>BB14AC29-CENTRALI TELEFONICHE E TRASMISSIONI DATI</t>
  </si>
  <si>
    <t>BB14AC30-CITOFONI/VIDEOCITOFONI</t>
  </si>
  <si>
    <t>BB14AC31-FAX, TELEX-TELETEX</t>
  </si>
  <si>
    <t>BB14AC32-PONTI RADIO</t>
  </si>
  <si>
    <t>BB14AC33-SISTEMI DI CONTROLLO ACCESSI</t>
  </si>
  <si>
    <t>BB14AC34-SISTEMI AUDIO (ANCHE PER PPV RETE) E VIDEO CONFERENZA</t>
  </si>
  <si>
    <t>BB14AC35-CASSETTE DI GIUNZIONE IN ESECUZ STAGNA O EEX-D PER TELEFONI</t>
  </si>
  <si>
    <t>BB14AC36-KIT PER LA MESSA A TERRA DI CAVI COASSIALI PER TELECOMUNICAZ</t>
  </si>
  <si>
    <t>BB14AC37-FILTRI DI SOVRATENSIONE PER GLI APPARATI DI TELECOMUNICAZ</t>
  </si>
  <si>
    <t>BB14AC38-ARMADI,TELAI,SUBMOD.E ACCESSORI</t>
  </si>
  <si>
    <t>BB14AC40-SIST DI IDENTIFICAZIONE,BARCODE,RADIO FREQUENCY IDENT (RFID)</t>
  </si>
  <si>
    <t>BB15AA01-ARREDAMENTI PER UFFICIO</t>
  </si>
  <si>
    <t>BB15AA02-ARREDAMENTI PER SHOP PPV (MOBILI, SCAFFALI)</t>
  </si>
  <si>
    <t>BB15AA03-ARREDAMENTO ESTERNO PPV</t>
  </si>
  <si>
    <t>BB15AA04-ARREDAMENTO PER MENSE E BAR</t>
  </si>
  <si>
    <t>BB15AA05-ARREDAMENTI PER ABITAZIONI</t>
  </si>
  <si>
    <t>BB15AA06-ARREDAMENTI SU MISURA</t>
  </si>
  <si>
    <t>BB15AA07-ARREDAMENTI PER ALBERGHI, CENTRI VACANZA</t>
  </si>
  <si>
    <t>BB15AA08-MOBILI PER LABORATORI</t>
  </si>
  <si>
    <t>BB15AA09-MOBILI PER MAGAZZINI ED OFFICINE</t>
  </si>
  <si>
    <t>BB15AA10-MOBILI PER SCUOLE E SALE CONFERENZE</t>
  </si>
  <si>
    <t>BB15AA11-MOBILI PER STRUTTURE ADDRESTRAMENTO</t>
  </si>
  <si>
    <t>BB15AA12-MOBILI PER STRUTTURE SANITARIE</t>
  </si>
  <si>
    <t>BB15AA13-OGGETTI D'ARTE DA COLLEZIONE E DI ANTICHITA'</t>
  </si>
  <si>
    <t>BB15AA14-TAPPETI, COPRIPAVIMENTI, ARAZZI</t>
  </si>
  <si>
    <t>BB15AB01-AFFRANCATRICI</t>
  </si>
  <si>
    <t>BB15AB02-APPARECCHIATURE PER REGISTRAZIONE/RIPRODUZIONE DEL SUONO</t>
  </si>
  <si>
    <t>BB15AB03-BINOCOLI,TELESCOPI,MICROSCOPI E STRUMENTI OTTICI</t>
  </si>
  <si>
    <t>BB15AB04-CALCOLATRICI</t>
  </si>
  <si>
    <t>BB15AB05-FOTOCOPIATRICI</t>
  </si>
  <si>
    <t>BB15AB06-MACCHINE DA SCRIVERE</t>
  </si>
  <si>
    <t>BB15AB07-MACCHINE ED APPARECCHI PER LA STAMPA E RILEGATURA</t>
  </si>
  <si>
    <t>BB15AB08-PROIETTORI E APPARECCHI FOTOCINEMATOGRAFICI</t>
  </si>
  <si>
    <t>BB15AB09-STRUMENTI PER DISEGNO,TRACCIATURA,CALCOLO</t>
  </si>
  <si>
    <t>BB15AB10-TRITADOCUMENTI</t>
  </si>
  <si>
    <t>BB15AC01-STRUM./APPARECCHIAT. MEDICO-SANITARI</t>
  </si>
  <si>
    <t>BB15AC02-STRUM./APPARECCHIAT. ODONTOIATRICI</t>
  </si>
  <si>
    <t>BB15AC03-STRUM./APPARECCHIAT. VETERINARI</t>
  </si>
  <si>
    <t>BB15AC04-VETRERIA PER LABORATORI,PER FARMACIA</t>
  </si>
  <si>
    <t>BB15AC05-PRODOTTI CHIMICI MEDICINALI E FARMACEUTICI</t>
  </si>
  <si>
    <t>BB15AD01-ELETTRODOMESTICI (PPV E ONSHORE)</t>
  </si>
  <si>
    <t>BB15AD02-CUCINE INDUSTRIALI</t>
  </si>
  <si>
    <t>BB15AD03-MACCHINE LAVA-STOVIGLIE (NON DOMESTICHE)</t>
  </si>
  <si>
    <t>BB15AD04-APPARECCHIATURE PER BAR (MACCHINE DA CAFFE',LAVATAZZINE,ETC)</t>
  </si>
  <si>
    <t>BB15AD05-CELLE FRIGORIFERE</t>
  </si>
  <si>
    <t>BB15AD06-ARREDAMENTO BAGNO E ARTICOLI IGIENICO-SANITARI</t>
  </si>
  <si>
    <t>BB15AD07-ARTICOLI CASALINGHI DI PLASTICA</t>
  </si>
  <si>
    <t>BB15AD08-ARTICOLI E STOVIGLIE IN MAIOLICA,PORCEL,CERAMICA</t>
  </si>
  <si>
    <t>BB15AD09-ARTICOLI E STOVIGLIE METALLICI</t>
  </si>
  <si>
    <t>BB15AD10-ARTICOLI IGIENICO-SANITARI DI PLASTICA</t>
  </si>
  <si>
    <t>BB15AD11-ARTICOLI SPORTIVI E PER DIVERTIMENTO</t>
  </si>
  <si>
    <t>BB15AD12-ASCIUGAMANI AD ARIA</t>
  </si>
  <si>
    <t>BB15AD13-BIANCHERIA E ARTICOLI TESSILI PER ARREDAMENTO</t>
  </si>
  <si>
    <t>BB15AD14-CASSEFORTI, CASSETTE DI SICUREZZA E SIMILI</t>
  </si>
  <si>
    <t>BB15AD15-COLTELLERIA,POSATERIA,RASOI,FORBICI E CESOIE</t>
  </si>
  <si>
    <t>BB15AD16-OGGETTI LETTERECCI (CUSCINI,MATERASSI,ECC.)</t>
  </si>
  <si>
    <t>BB15AD17-RESISTENZE SCALDANTI VARIE</t>
  </si>
  <si>
    <t>BB15AD18-VETRERIA PER USO DOMESTICO,HOTELS,RISTORANTI</t>
  </si>
  <si>
    <t>BB15AD19-ARMI DA FUOCO NON MILITARI</t>
  </si>
  <si>
    <t>BB15AD91-GM BILCO GRANDI E PICCOLI ELETTRODOMESTICI NDS</t>
  </si>
  <si>
    <t>BB15AE01-CANCELLERIA E MATERIALI DI CONSUMO PER MACCHINE D'UFFICIO</t>
  </si>
  <si>
    <t>BB15AE02-CARTA</t>
  </si>
  <si>
    <t>BB15AE03-CARTA DIAGRAMMALE PER STRUMENTI DI REGISTRAZIONE</t>
  </si>
  <si>
    <t>BB15AE04-CARTE SENSIBILI E FILMS PER PROCESSI ELIOGRAFICI</t>
  </si>
  <si>
    <t>BB15AE05-CARTOLINE POSTALI E BIGLIETTI D'AUGURI</t>
  </si>
  <si>
    <t>BB15AE06-CALENDARI</t>
  </si>
  <si>
    <t>BB15AE07-ETICHETTE IN CARTA O CARTONE</t>
  </si>
  <si>
    <t>BB15AE08-MODULISTICA PIANA E CONTINUA</t>
  </si>
  <si>
    <t>BB15AE09-PRODOTTI E PREPARATI CHIMICI PER UFFICIO E LABORATORIO</t>
  </si>
  <si>
    <t>BB15AE10-TAVOLE DI ARDESIA O DI LAVAGNA</t>
  </si>
  <si>
    <t>BB16AA01-ACCESSORI PER VESTIARIO NON DA LAVORO</t>
  </si>
  <si>
    <t>BB16AA02-VESTIARIO DA LAVORO</t>
  </si>
  <si>
    <t>BB16AA03-ARTICOLI DA VIAGGIO, BORSE, VALIGIE, SACCHE, ECC…</t>
  </si>
  <si>
    <t>BB16AA04-VESTIARIO NON DA LAVORO</t>
  </si>
  <si>
    <t>BB16AB01-AUTORESPIRATORI</t>
  </si>
  <si>
    <t>BB16AB02-CALZATURE, GUANTI E ACCESSORI DI PROTEZIONE</t>
  </si>
  <si>
    <t>BB16AB03-ELMETTI DA LAVORO E SUOI ACCESSORI</t>
  </si>
  <si>
    <t>BB16AB04-INDUMENTI PROTETTIVI ANTIFUOCO</t>
  </si>
  <si>
    <t>BB16AB05-SISTEMI DI PROTEZIONE DEGLI OCCHI E DEL VISO</t>
  </si>
  <si>
    <t>BB16AB06-MASCHERE ANTIGAS,ANTIPOLVERE,FILTRI</t>
  </si>
  <si>
    <t>BB16AB07-SALVAGENTI E CINTURE DI SALVATAGGIO</t>
  </si>
  <si>
    <t>BB16AB08-SISTEMI DI PROTEZIONE DELL'UDITO</t>
  </si>
  <si>
    <t>BB16AB09-TUTE DI SOPRAVVIVENZA A MARE (VOLI IN ELICOTTERO)</t>
  </si>
  <si>
    <t>BB16AB10-ATTREZZATURE PER L'EMERGENZA, PRONTO SOCCORSO E ANTINCENDIO</t>
  </si>
  <si>
    <t>BB16AB11-ATTREZZATURE PER LA GEST SOSTANZE PERICOLOSE E INFIAMMABILI</t>
  </si>
  <si>
    <t>BB16AB12-DISPOSITIVI ANTICADUTA</t>
  </si>
  <si>
    <t>BB16AC01-ARTICOLI DA REGALO</t>
  </si>
  <si>
    <t>BB16AC02-ARTICOLI PROMOZIONALI: AGENDE - DEPLIANTS - CALENDARI</t>
  </si>
  <si>
    <t>BB16AC03-MATERIALI PER ADDOBBO (SEGNALI, CARTELLI, ETC)</t>
  </si>
  <si>
    <t>BB16AC04-MINUTERIA E OGGETTI DI GIOIELLERIA</t>
  </si>
  <si>
    <t>BB16AC05-OGGETTI PROMOZIONALI (TUTE, VESTIARIO, ECC.)</t>
  </si>
  <si>
    <t>BB16AC06-STAMPE E PRODOTTI TIPOGRAFICI</t>
  </si>
  <si>
    <t>BB16AD01-BUONI CARBURANTI</t>
  </si>
  <si>
    <t>BB16AD02-TESSERE MAGNETICHE, CHIP CARDS ECC</t>
  </si>
  <si>
    <t>BB16AD03-CARTE FAI DA TE</t>
  </si>
  <si>
    <t>BB16AE01-CARTELLI DI SICUREZZA</t>
  </si>
  <si>
    <t>BB16AE02-*obsoleto*CARTELLI DI SICUREZZA IN METALLO</t>
  </si>
  <si>
    <t>BB16AE03-INSEGNE LUMINOSE</t>
  </si>
  <si>
    <t>BB16AE04-SEGNALETICA STRADALE</t>
  </si>
  <si>
    <t>BB16AE05-*obsoleto*SEGNALETICA STRADALE METALLICA</t>
  </si>
  <si>
    <t>BB16AE06-PALI PER SEGNALETICA GASDOTTI</t>
  </si>
  <si>
    <t>BB16AF01-CARTE GEOGRAFICHE E ALTRE OPERE CARTOGRAFICHE</t>
  </si>
  <si>
    <t>BB16AF02-DATTILOSCRITTI, MANOSCRITTI, ECC.</t>
  </si>
  <si>
    <t>BB16AF03-DISEGNI COMMERCIALI O INDUSTRIALI</t>
  </si>
  <si>
    <t>BB16AF04-GIORNALI,RIVISTE E PERIODICI</t>
  </si>
  <si>
    <t>BB16AF05-LIBRI E OPUSCOLI STAMPATI</t>
  </si>
  <si>
    <t>BB16AF06-STAMPATI ED ALTRE OPERE GRAFICHE</t>
  </si>
  <si>
    <t>BB16AG01-ARTICOLI IN MAT TESSILE/PLASTICO (TELONI,TENDE,SACCHI,ECC.)</t>
  </si>
  <si>
    <t>BB16AG02-GENERI ALIMENTARI E BEVANDE</t>
  </si>
  <si>
    <t>BB16AG03-CAVI E ARTICOLI IN CORDA</t>
  </si>
  <si>
    <t>BB16AG04-GABBIE TRASPORTO COSE E PERSONE</t>
  </si>
  <si>
    <t>BB16AG05-LASTRE E FILMS SENSIBILI PER FOTO,CINE,RADIOGRAFIA</t>
  </si>
  <si>
    <t>BB16AG06-PENNELLI, PENNELLESSE, ECC.</t>
  </si>
  <si>
    <t>BB16AG07-ELETTRONICA DI CONSUMO</t>
  </si>
  <si>
    <t>BB16AG08-ESPLOSIVI PER RILIEVI SISMICI</t>
  </si>
  <si>
    <t>BB16BA01-BENI PROMOZIONALI FOOD</t>
  </si>
  <si>
    <t>BB16BA02-BENI PROMOZIONALI NON FOOD</t>
  </si>
  <si>
    <t>BB99AA01-GM FITTIZIO PER TRANSCODIFICA SAIPEM</t>
  </si>
  <si>
    <t>LL01AA01-MONTAGGI MECCANICI OFFSHORE SOPRA SOGLIA CEE</t>
  </si>
  <si>
    <t>LL01AA02-MONTAGGI MECCANICI ONSHORE SOPRA SOGLIA CEE</t>
  </si>
  <si>
    <t>LL01AA03-MONTAGGI MECCANICI ONSHORE SOTTO SOGLIA CEE</t>
  </si>
  <si>
    <t>LL01AA04-MONTAGGI MECCANICI OFFSHORE SOTTO SOGLIA CEE</t>
  </si>
  <si>
    <t>LL01AA05-PREFABRICAZIONE E MONTAGGIO DI CARPENTERIA E CALDARERIA</t>
  </si>
  <si>
    <t>LL01AA06-INTERRO E/O COPERTURA SEALINES</t>
  </si>
  <si>
    <t>LL01AA07-LAVORI - CAMPAGNA A MARE (INSTALLAZIONE)</t>
  </si>
  <si>
    <t>LL01AA08-COSTRUZ./MONTAG.ORMEGGI PERMAN.ATTRACCO PETROL.STOCCAG.OLIO</t>
  </si>
  <si>
    <t>LL01AA09-HEAVY LIFTING</t>
  </si>
  <si>
    <t>LL01AA10-MONTAGGI DI FORNI E CALDAIE</t>
  </si>
  <si>
    <t>LL01AA11-LAVORI MECCANICI PER LA REALIZZAZIONE DI PPV</t>
  </si>
  <si>
    <t>LL01AA12-INSTALLAZIONE SERBATOI E SFERE PER STOCCAGGIO GAS (GPL)</t>
  </si>
  <si>
    <t>LL01AA13-MONTAGGIO SERBATOI</t>
  </si>
  <si>
    <t>LL01AA14-REALIZZAZIONE RETI CANALIZZATE</t>
  </si>
  <si>
    <t>LL01AA15-SMANTELLAMENTO DI IMPIANTI</t>
  </si>
  <si>
    <t>LL01AA16-LAVORI SPECIALISTICI SU PIPING (SERRAGGI,RETTIFICHE,ECC.)</t>
  </si>
  <si>
    <t>LL01AA17-INSTALLAZIONE PICCOLI SERBATOI GPL (USO CIVILE E PPV)</t>
  </si>
  <si>
    <t>LL01AA24-REALIZZAZIONE IMPIANTI SOLARI FOTOVOLTAICI</t>
  </si>
  <si>
    <t>LL01AA25-RICOMPRESSIONE DI GAS IN METANODOTTI</t>
  </si>
  <si>
    <t>LL01AA26-OPERE MINORI MANUT/LAVOR MECC(TIE IN,NODI,P.LINEA,TRAP,CAB)</t>
  </si>
  <si>
    <t>LL01AA27-OPERE MINORI DI MODIFICHE/MANUTENZIONE IMPIANTI DI CENTRALI</t>
  </si>
  <si>
    <t>LL01AA28-INSTALLAZIONE IMPIANTI LAVAGGIO/ATTREZZ. PER MENSE AZIENDALI</t>
  </si>
  <si>
    <t>LL01AB01-PREFABBRICAZIONE MODULI</t>
  </si>
  <si>
    <t>LL01AB02-INSTALLAZIONE DI MODULI</t>
  </si>
  <si>
    <t>LL01AB03-LAVORI DI HOOK-UP</t>
  </si>
  <si>
    <t>LL01AC01-PREFABBRICAZIONE TUBAZIONI IN MATERIALI METALLICI</t>
  </si>
  <si>
    <t>LL01AC02-PREFABBRICAZIONE TUBAZIONI E SUPPORTI IN MAT. NON METALLICI</t>
  </si>
  <si>
    <t>LL01AC03-COSTRUZIONE DI CONDOTTE IN P.V.C. E POLIPROPILENE</t>
  </si>
  <si>
    <t>LL01AD01-LAVORAZIONI CON MACCHINE UTENSILI</t>
  </si>
  <si>
    <t>LL01AD02-LAVORAZIONI VARIE DI OFFICINA</t>
  </si>
  <si>
    <t>LL01AD03-TRATTAMENTI TERMICI E GALVANICI</t>
  </si>
  <si>
    <t>LL01AD04-FUCINATURA E STAMPAGGIO</t>
  </si>
  <si>
    <t>LL01AE01-MONTAGGI ELETTRICI SOPRA SOGLIA CEE</t>
  </si>
  <si>
    <t>LL01AE02-MONTAGGI ELETTRICI PER LA REALIZZAZIONE DI PPV</t>
  </si>
  <si>
    <t>LL01AE03-MONTAGGI ELETTRICI E STRUMENTALI SOTTO SOGLIA CEE</t>
  </si>
  <si>
    <t>LL01AE04-MONTAGGI DI IMPIANTI DI PROTEZIONE CATODICA</t>
  </si>
  <si>
    <t>LL01AE05-POSA DI CAVI E LINEE ELETTRICHE</t>
  </si>
  <si>
    <t>LL01AE06-POSA DI CAVI ELETTRICI SOTTOMARINI</t>
  </si>
  <si>
    <t>LL01AE07-POSA CAVI A FIBRE OTTICHE ONSHORE</t>
  </si>
  <si>
    <t>LL01AE08-POSA CAVI A FIBRE OTTICHE OFFSHORE</t>
  </si>
  <si>
    <t>LL01AE09-*obsoleto*MONTAGGI STRUMENTALI SOTTO SOGLIA CEE</t>
  </si>
  <si>
    <t>LL01AE10-MONTAGGI STRUMENTALI SOPRA SOGLIA CEE</t>
  </si>
  <si>
    <t>LL01AE11-MONTAGGI SISTEMI AVANZATI DI CONTROLLO DI PROCESSO</t>
  </si>
  <si>
    <t>LL01AE12-OPERE MINORI DI MANUTENZIONI/RIPARAZIONI ELETTROSTRUMENTALI</t>
  </si>
  <si>
    <t>LL01AF01-MONTAGGI IMPIANTI DI TELECOMUNICAZIONI</t>
  </si>
  <si>
    <t>LL01AF02-IMPIANTI E LINEE TELEFONICHE</t>
  </si>
  <si>
    <t>LL01AF03-IMPIANTI PONTE RADIO</t>
  </si>
  <si>
    <t>LL01BA01-ONSHORE DECOMMISSIONING WORKS</t>
  </si>
  <si>
    <t>LL01BA02-OFFSHORE  DECOMMISSIONING WORKS</t>
  </si>
  <si>
    <t>LL02AA01-MOVIMENTO TERRA</t>
  </si>
  <si>
    <t>LL02AA02-OPERE DI PALIFICAZIONE CON PALI BATTUTI</t>
  </si>
  <si>
    <t>LL02AA03-OPERE DI PALIFICAZIONE CON MICROPALI</t>
  </si>
  <si>
    <t>LL02AA04-OPERE DI PALIFICAZIONE CON PALI TRIVELLATI</t>
  </si>
  <si>
    <t>LL02AA05-DEMOLIZIONE OPERE CIVILI</t>
  </si>
  <si>
    <t>LL02AA08-SISTEMAZIONE  E MANUTENZIONE A VERDE</t>
  </si>
  <si>
    <t>LL02AA09-REALIZZAZIONE PARCHI E GIARDINI</t>
  </si>
  <si>
    <t>LL02AB01-COSTRUZIONE POSTAZIONI PER IMPIANTI DI PERFORAZIONE</t>
  </si>
  <si>
    <t>LL02AB02-COSTRUZIONE DI GALLERIE, PONTI ATTRAVERSAMENTI ECC.</t>
  </si>
  <si>
    <t>LL02AB03-COSTRUZIONE DI RACCORDI FERROVIARI</t>
  </si>
  <si>
    <t>LL02AB04-COSTRUZIONE CANALI, ACQUEDOTTI, FOGNATURE</t>
  </si>
  <si>
    <t>LL02AB05-COSTR PAVIMENT/RIVEST STRADE(CON SCAVI E TUBAZIONI FOGNARIE)</t>
  </si>
  <si>
    <t>LL02AB06-FONDAZIONI IN CEMENTO (EQUIPMENT, STRUTTURE IN ACCIAIO, ECC)</t>
  </si>
  <si>
    <t>LL02AB07-INSTALLAZIONE SEGNALETICA STRADALE</t>
  </si>
  <si>
    <t>LL02AB08-LAVORI CIVILI RELATIVI ALLA REALIZZAZIONE DI OPERE A MARE</t>
  </si>
  <si>
    <t>LL02AB09-LAVORI SUBACQUEI ALTOFONDALE</t>
  </si>
  <si>
    <t>LL02AB10-LAVORI SUBACQUEI BASSOFONDALE</t>
  </si>
  <si>
    <t>LL02AB11-COSTRUZIONE DI TORRI DI RAFFREDDAMENTO</t>
  </si>
  <si>
    <t>LL02AB12-COSTRUZIONE FOGNE OLEOSE</t>
  </si>
  <si>
    <t>LL02AB13-COSTRUZIONE DI CIMINIERE</t>
  </si>
  <si>
    <t>LL02AB18-REALIZZ/MANUTENZ/CONDUZ IMPIANTI TERMICI/DI CONDIZIONAMENTO</t>
  </si>
  <si>
    <t>LL02AB19-REALIZZAZIONE E MANUTENZIONE IMPIANTI DI FITODEPURAZIONE</t>
  </si>
  <si>
    <t>LL02AB20-REALIZZ E MANUTENZ IMPIANTI ELETTRICI E AFFINI AD USO CIVILE</t>
  </si>
  <si>
    <t>LL02AB21-REALIZZAZIONE E MANUTENZIONE IMPIANTI ELEVATORI</t>
  </si>
  <si>
    <t>LL02AB22-COSTRUZIONI E RISTRUTTURAZIONI OPERE EDILI</t>
  </si>
  <si>
    <t>LL02AC01-COSTRUZIONE EDIFICI PREFABBRICATI</t>
  </si>
  <si>
    <t>LL02AC02-COSTRUZIONE  E RISTRUTTURAZIONE FABBRICATI CIVILI E IND.LI</t>
  </si>
  <si>
    <t>LL02AC03-IMPERMEABILIZZAZIONI CIVILI</t>
  </si>
  <si>
    <t>LL02AC04-LAVORI DI CONTENIMENTO, RIVESTIMENTO E FINITURA</t>
  </si>
  <si>
    <t>LL02AC05-LAVORI EDILI ACCESSORI (INFISSI,DIVISORI,PAVIM. FLOTTANTI)</t>
  </si>
  <si>
    <t>LL02AC06-PONTEGGI FISSI E MOBILI</t>
  </si>
  <si>
    <t>LL02AC07-LAVORI EDILI E CIVILI PER LA REALIZZAZIONE DI PPV</t>
  </si>
  <si>
    <t>LL03AA01-VERNICIATURE OPERE CIVILI</t>
  </si>
  <si>
    <t>LL03AA02-VERNICIATURE DI IMPIANTI INDUSTRIALI ONSHORE</t>
  </si>
  <si>
    <t>LL03AA03-VERNICIATURA DI IMPIANTI E STRUTTURE OFFSHORE</t>
  </si>
  <si>
    <t>LL03AA04-APPLICAZ. DI RIVESTIMENTI INTERNI TUBAZIONI (OLEODOTTI)</t>
  </si>
  <si>
    <t>LL03AB01-APPLICAZ. DI RIVESTIMENTI ISOLANTI, COIBENTI, INSONORIZZANTI</t>
  </si>
  <si>
    <t>LL03AB02-APPLICAZIONE DI RIVESTIMENTI ANTIACIDO</t>
  </si>
  <si>
    <t>LL03AB03-APPLICAZIONE DI RIVESTIMENTI ANTI CORROSIONE / USURA</t>
  </si>
  <si>
    <t>LL03AB04-POSA E INSTALLAZIONE REFRATTARI</t>
  </si>
  <si>
    <t>LL03AB05-RIVESTIMENTO ANTICORROSIVO ESTERNO PER PIPELINES E SEALINES</t>
  </si>
  <si>
    <t>LL03AB06-APPESANTIMENTO (GUNITATURA) TUBAZIONI PER SEALINES</t>
  </si>
  <si>
    <t>LL03AB07-EBANITATURA DI INTERNI</t>
  </si>
  <si>
    <t>LL03AB08-GUNITATURA DI INTERNI</t>
  </si>
  <si>
    <t>LL03AB09-ISOLAMENTO TERMICO E TAGLIAFUOCO (FIREPROOFING)</t>
  </si>
  <si>
    <t>LL03AB10-VETRIFICAZIONE SERBATOI</t>
  </si>
  <si>
    <t>LL03AB11-APPLICAZIONE DOPPIA PARETE IN SITO SERBATOI CARBURANTI</t>
  </si>
  <si>
    <t>LL03AB12-ISOLAMENTO TERMICO PER SEALINES/PIPELINES</t>
  </si>
  <si>
    <t>LL04AA01-COSTRUZ. DI GASDOTTI/OLEODOTTI SOTTO SOGLIA CEE (SOLO LINEA)</t>
  </si>
  <si>
    <t>LL04AA02-COSTRUZ. DI GASDOTTI/OLEODOTTI SOPRA SOGLIA CEE (SOLO LINEA)</t>
  </si>
  <si>
    <t>LL04AA03-COSTRUZIONE DI SEALINES SOPRA SOGLIA CEE</t>
  </si>
  <si>
    <t>LL04AA04-COSTRUZIONE DI SEALINES SOTTO SOGLIA CEE</t>
  </si>
  <si>
    <t>LL04AA05-EPC DI CENTRALE DI SPINTA PER GASDOTTI / OLEODOTTI</t>
  </si>
  <si>
    <t>LL04AB01-EPC PIATTAFORME OFFSHORE</t>
  </si>
  <si>
    <t>LL04AB02-EPC MODULI OFFSHORE</t>
  </si>
  <si>
    <t>LL04AB03-EPC STRUTTURE OFFSHORE CONVENZIONALI (MONOTUBOLARE)</t>
  </si>
  <si>
    <t>LL04AB04-EPC JACKET</t>
  </si>
  <si>
    <t>LL04AB05-EPC DECK</t>
  </si>
  <si>
    <t>LL04AB06-REALIZZ./TRASFORM.(EPC) NAVI DI PROCESSO E/O STOC.(FPSO,ECC)</t>
  </si>
  <si>
    <t>LL04AB07-EPC DRILLING RIG OFFSHORE</t>
  </si>
  <si>
    <t>LL04AB08-EPC DRILLING RIG ONSHORE</t>
  </si>
  <si>
    <t>LL04AB09-EPC PLATFORM  RIG</t>
  </si>
  <si>
    <t>LL04AC01-EPC DI SINGOLI IMPIANTI DI PROCESSO DOWNSTREAM OIL&amp;GAS</t>
  </si>
  <si>
    <t>LL04AC02-EPC DI DEPOSITI E LOGISTICA</t>
  </si>
  <si>
    <t>LL04AC03-EPC DI RAFFINERIE</t>
  </si>
  <si>
    <t>LL04AC04-EPC DI IMPIANTI CHIMICI E FERTILIZZANTI</t>
  </si>
  <si>
    <t>LL04AC05-EPC CENTRALI TRATTAMENTO OLIO/SEPARAZIONE GAS FINO A 20 ML €</t>
  </si>
  <si>
    <t>LL04AC06-EPC DI IMPIANTI AMBIENTALI</t>
  </si>
  <si>
    <t>LL04AC07-EPC CENTRALI TRATTAMENTO OLIO/SEPARAZIONE GAS FINO A 40 ML €</t>
  </si>
  <si>
    <t>LL04AC08-EARLY PRODUCTION FACILITY FOR OIL/GAS TREATMENT</t>
  </si>
  <si>
    <t>LL04AC09-IMPIANTI PER LA PRODUZIONE DI BIOMETANO</t>
  </si>
  <si>
    <t>LL04AD01-EPC DI IMPIANTI DI COGENERAZIONE CON TURBINA A GAS</t>
  </si>
  <si>
    <t>LL04AD02-EPC DI CENTRALI DI GENERAZIONE TERMOELETTRICA</t>
  </si>
  <si>
    <t>LL04AD03-EPC LINEE ELETTRICHE AT</t>
  </si>
  <si>
    <t>LL04AD04-EPC DI IMPIANTI DI COGENERAZIONE CON CICLO COMBINATO</t>
  </si>
  <si>
    <t>LL04AD05-EPC DI IMPIANTI DI COGENERAZIONE CON MOTORI A COMB INTERNA</t>
  </si>
  <si>
    <t>LL04AD06-ONSHORE WIND FARM</t>
  </si>
  <si>
    <t>LL04AD07-SISTEMA DI ACCUMULO GRID SCALE</t>
  </si>
  <si>
    <t>LL04AE01-COSTRUZIONE OPERE CIVILI SOPRA SOGLIA CEE</t>
  </si>
  <si>
    <t>LL04AE02-COSTRUZIONE OPERE CIVILI SOTTO SOGLIA CEE</t>
  </si>
  <si>
    <t>LL04AF01-EPC IMPIANTI DI LIQUEFAZIONE</t>
  </si>
  <si>
    <t>LL04AF02-EPC IMPIANTI DI RIGASSIFICAZIONE</t>
  </si>
  <si>
    <t>LL04AF03-EPC LIQUIFIED NATURAL GAS CARRIER (LNGC - METANIERA)</t>
  </si>
  <si>
    <t>LL04AG01-REALIZZAZ. DI PPV  (EDILE, ELETTROMECCANICA ED ELETTRONICA)</t>
  </si>
  <si>
    <t>LL04AG02-REALIZZ. RETI DISTRIBUZ METANO/ENERG TERMICA SOPRA SOGLIA UE</t>
  </si>
  <si>
    <t>LL04AG03-REALIZZ. RETI DISTRIBUZ METANO/ENERG TERMICA SOTTO SOGLIA UE</t>
  </si>
  <si>
    <t>LL04AG04-SISTEMI INTEGRATI DI SECURITY</t>
  </si>
  <si>
    <t>LL05BA01-PRODUCTION FACILITIES - ONSHORE</t>
  </si>
  <si>
    <t>LL05BA02-LIQUIFIED NATURAL GAS (LNG) - ONSHORE</t>
  </si>
  <si>
    <t>LL05BA03-PIPELINES ONSHORE</t>
  </si>
  <si>
    <t>LL05BA04-UNCONVENTIONAL PRODUCTION FACILITIES</t>
  </si>
  <si>
    <t>LL05BB01-PRODUCTION FACILITIES - OFFSHORE</t>
  </si>
  <si>
    <t>LL05BB02-LIQUIFIED NATURAL GAS (LNG) - OFFSHORE</t>
  </si>
  <si>
    <t>LL05BB03-INSTALLAZIONI OFFSHORE - SEALINE EPCI</t>
  </si>
  <si>
    <t>LL05BC01-REALIZZAZIONE E MANUTENZIONE PUNTI VENDITA RETE</t>
  </si>
  <si>
    <t>LL05BC02-REALIZZAZIONE E MANUTENZIONE SISTEMI INTEGRATI DI SECURITY</t>
  </si>
  <si>
    <t>LL05BC03-*obsoleto*</t>
  </si>
  <si>
    <t>LL05BC04-REALIZZAZIONE IMPIANTI VARI GNL PER PUNTI VENDITA</t>
  </si>
  <si>
    <t>LL05BD01-MONTAGGI MECCANICI E POSA IN OPERA</t>
  </si>
  <si>
    <t>LL05BE01-EPC DOWNSTREAM</t>
  </si>
  <si>
    <t>SRM_CAT_ENI-Gruppi Merce Eni</t>
  </si>
  <si>
    <t>SS01AA01-STUDIO FATTIB IMP.INDUSTR.ONSHORE-ALTA POTENZ.&gt;40,000H/A</t>
  </si>
  <si>
    <t>SS01AA02-STUDIO FATTIB IMP.INDUSTR.ONSHORE-BASSA POTENZ.&lt;40,000H/A</t>
  </si>
  <si>
    <t>SS01AA03-STUDIO FATTIBILITA' PER IMPIANTI OFFSHORE E DEEPWATER</t>
  </si>
  <si>
    <t>SS01AA04-INGEGNERIA DI BASE/FEED DI PIPELINE</t>
  </si>
  <si>
    <t>SS01AA05-INGEGNERIA DI BASE/FEED DI SEALINE</t>
  </si>
  <si>
    <t>SS01AA06-ING. DI BASE/FEED DI SISTEMI SOTTOMAR PER IMP. DEEPWATER</t>
  </si>
  <si>
    <t>SS01AA07-ING. DI BASE/FEED DI STRUT GALLEG/SIST.DI ORMEG.IMP.DEEPWAT</t>
  </si>
  <si>
    <t>SS01AA08-ING.DI BASE/FEED DI UMBILICAL PER IMPIANTI OFFSHORE&amp; DEEPWAT</t>
  </si>
  <si>
    <t>SS01AA09-ING. DI BASE GEOTECNICA E SISMICA PER IMPIANTI ON E OFFSHORE</t>
  </si>
  <si>
    <t>SS01AA10-ING. DI BASE/FEED IMP. DI TIPO IND.-ALTA POTENZ.</t>
  </si>
  <si>
    <t>SS01AA11-ING. DI BASE/FEED IMP. DI TIPO IND.-BAS.POTENZ</t>
  </si>
  <si>
    <t>SS01AA12-ING.DI BASE PER STRUT.FISSE IMP.OFFSHORE COMPLESSITA' NORMAL</t>
  </si>
  <si>
    <t>SS01AA13-ING.DI BASE PER STRUT.FISSE IMP.OFFSHORE/DEEPW. COMPLES ELEV</t>
  </si>
  <si>
    <t>SS01AA14-ING.DI PROC.BASE/FEED IMP.INDUST.ONSH-BASS POTEN.&lt;80,000H/A</t>
  </si>
  <si>
    <t>SS01AA15-ING.DI PROC.BASE/FEED IMP.INDUST.ONSH-ALTA POTEN.</t>
  </si>
  <si>
    <t>SS01AA16-STUDIO DI PROPAGAZIONE RADIO PER IMPIANTI DI TELECOMUNICAZ.</t>
  </si>
  <si>
    <t>SS01AA17-SERVIZI DI INGEGNERIA PER PUNTI VENDITA</t>
  </si>
  <si>
    <t>SS01AA18-ING DI BASE/FEED DI RISER /FLOWLINE PER IMP.OFFSHORE/DEEPWAT</t>
  </si>
  <si>
    <t>SS01AB01-ING.DI AUTOMAZ/TELECOM/STRUMENTAZ PER IMP.DI TIPO INDUSTR.</t>
  </si>
  <si>
    <t>SS01AB02-ING.DI DETTAGLIO POLI.IMP.IND.ALTA POTEN</t>
  </si>
  <si>
    <t>SS01AB03-ING.DI DETTAGLIO POLI.IMP.IND.BASSA POTENZ/NON STRATEGICI</t>
  </si>
  <si>
    <t>SS01AB04-INGEGNERIA DI MANUTENZIONE IMPIANTI OIL &amp; GAS</t>
  </si>
  <si>
    <t>SS01AB05-OWNER ENGINEER PROGETTAZ/PROJECT MGMT PPV , RETI GAS E ACQUA</t>
  </si>
  <si>
    <t>SS01AB06-PROGETTAZIONE ESECUTIVA AMBITO COMMERCIALE (PPV )</t>
  </si>
  <si>
    <t>SS01AB07-INGEGNERIA DI RETI CANALIZZATE GPL (STUDI E PROGETTAZIONE)</t>
  </si>
  <si>
    <t>SS01AB08-INGEGNERIA SULLE RETI ELETTRICHE (STUDI E PROGETTAZIONE)</t>
  </si>
  <si>
    <t>SS01AB09-INGEGNERIA DI DETTAGLIO DI APPARECCHIATURE E MACCHINARI</t>
  </si>
  <si>
    <t>SS01AB10-STUDI SPECIALISTICI PER ATTIVITA' DI DRILLING E COMPLETION</t>
  </si>
  <si>
    <t>SS01AB11-PROGETTAZ CIVILE/ARCHITETTURALE (INCLUSA DIREZ LAV/COLLAUDI)</t>
  </si>
  <si>
    <t>SS01AB12-INGEGNERIA IMPIANTISTICA(Progett site survey/def modelli IT)</t>
  </si>
  <si>
    <t>SS01AB13-INGEGNERIA DI SISTEMI DI SICUREZZA ED ANTINCENDIO</t>
  </si>
  <si>
    <t>SS01AB14-PROGETTAZIONE METANODOTTI ED IMPIANTI - COMPLESSO</t>
  </si>
  <si>
    <t>SS01AB15-PROGETTAZIONE METANODOTTI ED IMPIANTI - SEMPLICE</t>
  </si>
  <si>
    <t>SS01AB16-PROGETTAZIONE ESECUTIVA OFFSHORE (PROG+SL)</t>
  </si>
  <si>
    <t>SS01AB17-PROGETTAZIONE URBANISTICA</t>
  </si>
  <si>
    <t>SS01AB18-INTERIOR DESIGN E SPACE PLANNING</t>
  </si>
  <si>
    <t>SS01AC01-INGEGNERIA AMBIENTALE</t>
  </si>
  <si>
    <t>SS01AC02-ANALISI DI RISCHIO E VALUTAZIONE IMPATTO AMBIENTALE</t>
  </si>
  <si>
    <t>SS01AC03-PROGETTAZIONE CARATTERIZZAZIONI AMBIENTALI</t>
  </si>
  <si>
    <t>SS01AC04-PROGETTAZIONE DI INTERVENTI DI BONIFICA</t>
  </si>
  <si>
    <t>SS01AC05-PROGETTAZIONE DI INTERVENTI DI MESSA IN SICUREZZA</t>
  </si>
  <si>
    <t>SS01AC06-SERVIZI INTEGRATI DI INGEGNERIA AMBIENTALE</t>
  </si>
  <si>
    <t>SS01AD01-PROJECT MANAGEMENT-SERVIZI GENERAL</t>
  </si>
  <si>
    <t>SS01AD02-SERVIZI DIREZIONE,SUPERVISIONE/ASSISTENZA LAVORI SU PROGETTI</t>
  </si>
  <si>
    <t>SS01AD03-COORDINAMENTO PER LA SICUREZZA PER EDIFICI IN AMBITO CIVILE</t>
  </si>
  <si>
    <t>SS01AD04-GESTIONE MANUTENZIONI PPV</t>
  </si>
  <si>
    <t>SS01AD05-INCARICO PROFESSIONALE DIREZ LAVORI AMBITO COMMERCIALE (PPV)</t>
  </si>
  <si>
    <t>SS01AD06-SERVIZI VARI DI SUPERVISIONE E ASSISTENZA LAVORI</t>
  </si>
  <si>
    <t>SS01AD07-ANALISI E MONITORAGGIO DI IMPIANTI</t>
  </si>
  <si>
    <t>SS01AD08-ACQUISIZIONE SERVITÙ, STATI CONSISTENZA,CONTEGGIO DANNI</t>
  </si>
  <si>
    <t>SS01AD12-SERVIZI DIREZ, SUPERVIS,ASSISTENZA LAVORI X CANTIERI MOBILI</t>
  </si>
  <si>
    <t>SS01AD13-SUPERVISIONE  E SCAVI STRATIGRAFICI (ARCHEOLOGIA)</t>
  </si>
  <si>
    <t>SS01AD14-PROJECT MANAGEMENT-SERVIZI SPECIALIST</t>
  </si>
  <si>
    <t>SS01AD15-SIMULAZIONE DINAMICA DI PROCESSO</t>
  </si>
  <si>
    <t>SS01AE01-SERVIZIO DI PROCUREMENT</t>
  </si>
  <si>
    <t>SS01AE02-SERVIZIO SORVEGLIANZA TECNICA C/O FORNITORI ED EXPEDITING</t>
  </si>
  <si>
    <t>SS01AF01-COLLAUDO DI BENI</t>
  </si>
  <si>
    <t>SS01AF02-VERIFICHE E COLLAUDO DI LAVORI E SERVIZI</t>
  </si>
  <si>
    <t>SS01AF03-CONTROLLI XR, GAMMA RAY, TRATTAMENTI TERMICI</t>
  </si>
  <si>
    <t>SS01AF04-ISPEZIONI QUANTITAT/QUALITAT DI GREGGI/PRODOTTI PETROLIFERI</t>
  </si>
  <si>
    <t>SS01AF05-ANALISI CARBURANTI E LUBRIFICANTI</t>
  </si>
  <si>
    <t>SS01AF06-MISURAZIONE E TRATTAMENTO GAS</t>
  </si>
  <si>
    <t>SS01AF07-SERVIZIO ANALISI DELLE VIBRAZIONI</t>
  </si>
  <si>
    <t>SS01AF08-SERVIZIO DI C.N.D. PROVE TECNICHE E ESAMI DI LABORATORIO</t>
  </si>
  <si>
    <t>SS01AF09-SERVIZIO MONITORAGGIO CORROSIONE</t>
  </si>
  <si>
    <t>SS01AF10-SERVIZIO C.N.D. MATERIALE TUBOLARE / MILL SURVEILLANCE</t>
  </si>
  <si>
    <t>SS01AF11-SERVIZI DI ISPEZIONE INTERNA E PULIZIA CON PIG</t>
  </si>
  <si>
    <t>SS01AF12-VERIFICHE PERIODICHE IMPIANTI ELETTRICI SECONDO NORM VIGENTI</t>
  </si>
  <si>
    <t>SS01AF13-SERVIZI DI MISURA PER PROTEZIONE CATODICA</t>
  </si>
  <si>
    <t>SS01AF14-SERVIZIO RICERCA PREVENTIVA DISPERSIONI GAS</t>
  </si>
  <si>
    <t>SS01AF15-NOLEGGIO PIG PER PULIZIA INTERNA DI CONDOTTE</t>
  </si>
  <si>
    <t>SS01AF16-OPERAZIONI CON UAS (UNMANNED AERIAL SYSTEM) (DRONE)</t>
  </si>
  <si>
    <t>SS01AF17-SERV. CONTROL. METROLOGICO LEGALE SUI DISTRIB. CARBURANTI PV</t>
  </si>
  <si>
    <t>SS01BA01-STUDI DI FATTIBILITÀ, INGEGNERIA DI BASE E FEED</t>
  </si>
  <si>
    <t>SS01BA02-INGEGNERIA DI DETTAGLIO ED ESECUTIVA</t>
  </si>
  <si>
    <t>SS01BA03-INGEGNERIA DELLA MANUTENZIONE</t>
  </si>
  <si>
    <t>SS01BA04-PROJECT MANAGEMENT SERVICES</t>
  </si>
  <si>
    <t>SS01BA05-STUDI METEOMARINI,IDRAULICI E PER INGEGNERIA OPERE MARITTIME</t>
  </si>
  <si>
    <t>SS02AA01-STUDI E RILEVAMENTI GEOLOGICI E GEOGNOSTICI</t>
  </si>
  <si>
    <t>SS02AA02-RILIEVI ELETTRICI ED ELETTROMAGN. ACQUIS/ELAB/INTERPRET.DATI</t>
  </si>
  <si>
    <t>SS02AA03-STUDI ED INTERPRETAZIONI GEOFISICHE</t>
  </si>
  <si>
    <t>SS02AA04-STUDI MINERARI</t>
  </si>
  <si>
    <t>SS02AA05-STUDI DI GIACIMENTO</t>
  </si>
  <si>
    <t>SS02AA06-ANALISI STRATIGRAFICHE</t>
  </si>
  <si>
    <t>SS02AA07-INDAGINI GEOGNOSTICHE OFFSHORE</t>
  </si>
  <si>
    <t>SS02AA08-INDAGINI GEOGNOSTICHE ONSHORE</t>
  </si>
  <si>
    <t>SS02AA09-RILIEVI GRAVIMETRICI E STUDI ASSOCIATI</t>
  </si>
  <si>
    <t>SS02AA10-RILIEVI GRAVIMETRICI/MAGNETICI, ACQUIS./ELAB.ED INTERPR.DATI</t>
  </si>
  <si>
    <t>SS02AA11-SERVIZI DI SUPERVISIONE DELLE OPERAZIONI GEOFISICHE</t>
  </si>
  <si>
    <t>SS02AA12-SERVIZIO PREPAR.CAMPIONI X STUDI GEOL.GEOCH.PETR.E STRATIGR.</t>
  </si>
  <si>
    <t>SS02AA13-INDAGINI GEOTECNICHE OFFSHORE</t>
  </si>
  <si>
    <t>SS02AB01-RILIEVI SISMICI TERRESTRI 2D</t>
  </si>
  <si>
    <t>SS02AB02-RILIEVI SISMICI TERRESTRI 3D</t>
  </si>
  <si>
    <t>SS02AB03-RILIEVI SISMICI TERRESTRI SPERIMENTALI E COMPLESSI</t>
  </si>
  <si>
    <t>SS02AB04-RILIEVI SISMICI MARINI 2D</t>
  </si>
  <si>
    <t>SS02AB05-RILIEVI SISMICI MARINI 3D</t>
  </si>
  <si>
    <t>SS02AB06-RILIEVI SISMICI MARINI SPERIMENTALI E COMPLESSI</t>
  </si>
  <si>
    <t>SS02AB07-ELABORAZIONE DATI SISMICI 2D</t>
  </si>
  <si>
    <t>SS02AB08-ELABORAZIONE DATI SISMICI 3D</t>
  </si>
  <si>
    <t>SS02AB09-SERV.PREDISP/COPIAT.DATI G&amp;G,RIF.DATI DIGITALI SISMICI E LOG</t>
  </si>
  <si>
    <t>SS02AB10-RETI DI CONTROLLO MICROSISMICO-PROGETTAZ, ACQUISIZ, ELABORAZ</t>
  </si>
  <si>
    <t>SS02AB11-RIPARAZIONE/MANUTENZIONE DELLE RETI MICROSISMICHE</t>
  </si>
  <si>
    <t>SS02AB12-RILIEVI SISMICI IN POZZO ED ELABORAZIONE DATI</t>
  </si>
  <si>
    <t>SS02AB13-ELAB DATI RILIEVI SISM CON METOD SPERIMENTALI E/O COMPLESSE</t>
  </si>
  <si>
    <t>SS02AB14-MULTICLIENT SEISMIC DATA</t>
  </si>
  <si>
    <t>SS02AC01-RILIEVI TOPOGRAFICI</t>
  </si>
  <si>
    <t>SS02AC02-RILIEVI TOPOGRAFICI PER LIVELLAZIONE DI ALTA PRECISIONE</t>
  </si>
  <si>
    <t>SS02AC03-ACQUISIZIONE E PROCESSAMENTO DATI DA TELERILEVAMENTO SATELLI</t>
  </si>
  <si>
    <t>SS02AC04-ACQUISIZIONE E PROCESSAMENTO DATI DA TELERILEVAMENTO AEREO</t>
  </si>
  <si>
    <t>SS02AC05-CARTOGRAFIA METODO FOTOGRAMMETRICO</t>
  </si>
  <si>
    <t>SS02AC06-MONITORAGGIO GPS IN CONTINUO</t>
  </si>
  <si>
    <t>SS02AD01-STUDI OCEANOGRAFICI</t>
  </si>
  <si>
    <t>SS02AD02-INDAGINI E RILEVAMENTI IDROGEOLOGICI</t>
  </si>
  <si>
    <t>SS02AD03-RILIEVI GEOFISICI DEL FONDO MARINO E/O INTERPRETAZIONE DATI</t>
  </si>
  <si>
    <t>SS02AD04-RADIOPOSIZIONAMENTO MARINO</t>
  </si>
  <si>
    <t>SS02AD05-ISPEZIONE MANUTENZIONE GEOFISICA SEALINES OFFSHORE  /APPRODI</t>
  </si>
  <si>
    <t>SS02AE01-SERVIZI METEO</t>
  </si>
  <si>
    <t>SS02AE02-ANALISI METEOCEANOGRAFICHE ED AMBIENTALI OFFSHORE</t>
  </si>
  <si>
    <t>SS02AE03-ANALISI METEREOLOGICHE ED AMBIENTALI ONSHORE</t>
  </si>
  <si>
    <t>SS02BA01-ACQUISIZIONE DATI SISMICI</t>
  </si>
  <si>
    <t>SS02BA02-TOPOGRAFIA, CARTOGRAFIA &amp; TELERILEVAMENTO</t>
  </si>
  <si>
    <t>SS02BA03-RILEVAMENTO GRAVIMETRICO/MAGNETOMETRICO/ELETTROMAGNETICO</t>
  </si>
  <si>
    <t>SS02BA04-STUDI E INTERPRETAZIONI GEOFISICHE</t>
  </si>
  <si>
    <t>SS02BA05-MICROSISMICA - PROGETT RETI, ACQUISIZIONE/ELABORAZIONE DATI</t>
  </si>
  <si>
    <t>SS02BA06-ELABORAZIONE DATI SISMICI</t>
  </si>
  <si>
    <t>SS02BA07-MULTICLIENT DATI G&amp;G</t>
  </si>
  <si>
    <t>SS02BA08-SERVIZI DI SUPERVISIONE PER LA GEOFISICA</t>
  </si>
  <si>
    <t>SS02BA09-MICROSISMICA - RIPARAZIONE/MANUTENZIONE RETI</t>
  </si>
  <si>
    <t>SS02BB01-STUDI GEOLOGICI</t>
  </si>
  <si>
    <t>SS02BB02-GEOLOGIA AMBIENTALE E GEODINAMICA</t>
  </si>
  <si>
    <t>SS02BB03-ANALISI GEOTECNICHE E AMBIENTALI PER L'INGEGNERIA</t>
  </si>
  <si>
    <t>SS03AA01-SPEC. TECNOLOG. BONIFICA SUOLO/ACQUE SUPERFIC./SOTTERRANEE</t>
  </si>
  <si>
    <t>SS03AA02-BONIFICA CORPI IDRICI</t>
  </si>
  <si>
    <t>SS03AA03-BONIF. DA IDROCARB.(CONTENIM./DEPURAZ./TRATTAM. SVERSAMENTI)</t>
  </si>
  <si>
    <t>SS03AA04-OPERE CIVILI AMBIENTALI</t>
  </si>
  <si>
    <t>SS03AA05-CARATTERIZZAZIONE AMBIENTALE DI SITI</t>
  </si>
  <si>
    <t>SS03AA06-CONFERIMENTO, TRASPORTO, TRATTAM E DEPURAZ ACQUE INDUSTRIALI</t>
  </si>
  <si>
    <t>SS03AA07-CONTROLLO ED ELIMINAZIONE RESIDUI OLEOSI</t>
  </si>
  <si>
    <t>SS03AA08-RIPRISTINO AREA A VERDE</t>
  </si>
  <si>
    <t>SS03AA09-TRATTAMENTO/DEPURAZIONE ACQUE E GESTIONE IMPIANTI</t>
  </si>
  <si>
    <t>SS03AA10-VIDEOISPEZIONI E RELINING CONDOTTE</t>
  </si>
  <si>
    <t>SS03AA11-SERVIZI DI SMINAMENTO</t>
  </si>
  <si>
    <t>SS03AB01-BONIFICA APPARECCHIATURE INDUSTRIALI</t>
  </si>
  <si>
    <t>SS03AB02-BONIFICA SERBATOI</t>
  </si>
  <si>
    <t>SS03AB03-BONIFICA SERBATOI PPV</t>
  </si>
  <si>
    <t>SS03AB04-LAVAGGI CHIMICI</t>
  </si>
  <si>
    <t>SS03AB05-LAVAGGI IDRODINAMICI</t>
  </si>
  <si>
    <t>SS03AC01-RACCOLTA, PRELIEVO, TRASPORTO E SMALTIMENTO RIFIUTI INDUSTR.</t>
  </si>
  <si>
    <t>SS03AC02-RACCOLTA/TRASP/TRATTAM/SMALT.RIFIUTI/RESIDUI DI PERF/PRODUZ.</t>
  </si>
  <si>
    <t>SS03AC03-MICRORACCOLTA RIFIUTI INDUST./RECUP. RIFIUTI PLAST. VALORIZ.</t>
  </si>
  <si>
    <t>SS03AC04-SERVIZIO DI ROTTAMAZIONE DI MISURATORI GAS</t>
  </si>
  <si>
    <t>SS03AC05-GESTIONE DISCARICHE PER RIFIUTI PERICOLOSI E NON PERICOLOSI</t>
  </si>
  <si>
    <t>SS03AC06-IMP TRATTAMENTO CHI-FIS-BIO RIFIUTI SOL-FANG-LIQ/TERMOVALOR.</t>
  </si>
  <si>
    <t>SS03AC07-INTERMEDIAZIONE, HANDLING E SMALTIMENTO RIFIUTI VARI</t>
  </si>
  <si>
    <t>SS03AC08-TRASPORTO RIFIUTI CON MEZZI SCARRABILI, CISTERNE, PIANALI...</t>
  </si>
  <si>
    <t>SS03AC09-GESTIONE SORGENTI RADIAZIONI IONIZZANTI/RIFIUTI RADIOATTIVI</t>
  </si>
  <si>
    <t>SS03AC10-RECUPERO METALLI FERROSI</t>
  </si>
  <si>
    <t>SS03AD01-GESTIONE IMPIANTI TRATTAMENTO RIFIUTI</t>
  </si>
  <si>
    <t>SS03AD02-IMPIANTI TAF, TRATTAMENTO ACQUE E/O FANGHI DA TRATT. ACQUE</t>
  </si>
  <si>
    <t>SS03AE01-DECOMMISSIONING ONSHORE</t>
  </si>
  <si>
    <t>SS03AE02-DECOMMISSIONING IMPIANTI ONSHORE COMPLETI</t>
  </si>
  <si>
    <t>SS03AE03-DECOMMISSIONING MODULI/STRUTTURE OFFSHORE CONVENZIONALI</t>
  </si>
  <si>
    <t>SS03AE04-DECOMISSIONING PIATTAFORME OFFSHORE</t>
  </si>
  <si>
    <t>SS03AF01-PRONTO INTERVENTO EMERGENZA OFFSHORE</t>
  </si>
  <si>
    <t>SS03AF02-PRONTO INTERVENTO EMERGENZA ONSHORE</t>
  </si>
  <si>
    <t>SS03AF03-MESSA IN SICUREZZA DI TERRENI,CORPI IDRICI,ATTREZ E IMPIANTI</t>
  </si>
  <si>
    <t>SS03AF04-SERVIZI CON ATTREZZATURE ANTIINQUINAMENTO</t>
  </si>
  <si>
    <t>SS03AG01-BONIFICA AMIANTO IN MATRICE COMPATTA</t>
  </si>
  <si>
    <t>SS03AG02-BONIFICA AMIANTO IN MATRICE FRIABILE</t>
  </si>
  <si>
    <t>SS03AH01-SERVIZI DI MONITOR.ATMOSF/IDRICO/DEL SUOLO/BIOLOGICO/ACUST.</t>
  </si>
  <si>
    <t>SS03AH02-ANALISI CHIMICHE, FISICHE, BIOLOGICHE E MERCEOLOGICHE</t>
  </si>
  <si>
    <t>SS03AH03-ANALISI GEOCHIMICHE</t>
  </si>
  <si>
    <t>SS04AA01-CONSULENZE DIREZIONALI E ORGANIZZATIVE</t>
  </si>
  <si>
    <t>SS04AA02-CONSULENZE LEGATE AL PERSONALE</t>
  </si>
  <si>
    <t>SS04AA03-CONSULENZE DI CORPORATE INVESTIGATION</t>
  </si>
  <si>
    <t>SS04AA04-CONSULENZE IN AMBITO ICT</t>
  </si>
  <si>
    <t>SS04AA05-CONSULENZE STRATEGICHE</t>
  </si>
  <si>
    <t>SS04AA06-CONSULENZE IN AMBITO TECNICO E SPECIALISTICO (HSEQ)</t>
  </si>
  <si>
    <t>SS04AA07-CONSULENZE IN AMBITO TECNICO E SPECIALISTICO (R&amp;D)</t>
  </si>
  <si>
    <t>SS04AA08-CONSULENZE SOCIETARIE E DI GOVERNANCE</t>
  </si>
  <si>
    <t>SS04AA09-CONSUL.COMM.,PER RICERCHE DI MERCATO,COMUNICAZ. E IMMAGINE</t>
  </si>
  <si>
    <t>SS04AA10-CONSULENZE AMMINISTRATIVE, FISCALI E FINANZIARIE</t>
  </si>
  <si>
    <t>SS04AA11-CONSULENZE LEGALI</t>
  </si>
  <si>
    <t>SS04AA12-CONSULENZE NOTARILI</t>
  </si>
  <si>
    <t>SS04AA13-CONSULENZE STRATEGICHE E/O ORGANIZZATIVE DI ALTA DIREZIONE</t>
  </si>
  <si>
    <t>SS04AA14-CONSULENZE INTERNAL AUDIT</t>
  </si>
  <si>
    <t>SS04AA15-CONSULENZE PER RELAZIONI ISTITUZIONALI E SOSTENIBILITÀ</t>
  </si>
  <si>
    <t>SS04AA16-CONSULENZE INERENTI IL TRADING</t>
  </si>
  <si>
    <t>SS04AB01-PRESTAZIONI IN AMBITO STRATEGICO, DIREZIONALE, ORGANIZZATIVO</t>
  </si>
  <si>
    <t>SS04AB02-P.LEGATE AL PERS: AMMINISTR/GEST PERSONALE,COMUNICAZ INTERNA</t>
  </si>
  <si>
    <t>SS04AB03-SECURITY, SURVEY E RISK ANALYSIS PER LA SICUREZZA</t>
  </si>
  <si>
    <t>SS04AB04-P.LEGATE AL PERS: VALUTAZ.CAPACITÀ PERS./PROFES. RIS.UMANE</t>
  </si>
  <si>
    <t>SS04AB05-PRESTAZIONI LEGATE AL PERSONALE: PERSONALE INTERINALE</t>
  </si>
  <si>
    <t>SS04AB06-P.LEGATE AL PERS: RECLUTAMENTO E SELEZIONE DEL PERSONALE</t>
  </si>
  <si>
    <t>SS04AB07-STUDI E PROGETTI SANITARI: PRESTAZ. PROFESS. SPECIALISTICHE</t>
  </si>
  <si>
    <t>SS04AB08-STUDI E VALUTAZIONI IMPATTI/ RISCHI SALUTE</t>
  </si>
  <si>
    <t>SS04AB09-ALTRI CORSI DI FORMAZIONE</t>
  </si>
  <si>
    <t>SS04AB10-CORSI DI INFORMATICA</t>
  </si>
  <si>
    <t>SS04AB11-CORSI DI QUALIFICAZIONE PROFESSIONALE</t>
  </si>
  <si>
    <t>SS04AB12-CORSI DI FORMAZIONE ANTINCENDIO</t>
  </si>
  <si>
    <t>SS04AB13-CORSI DI FORMAZIONE DI PRONTO SOCCORSO</t>
  </si>
  <si>
    <t>SS04AB14-CORSI DI FORMAZ.PER PREVENZ./PROTEZ.H2S E IMPIEGO GAS TOSSIC</t>
  </si>
  <si>
    <t>SS04AB15-CORSI DI FORMAZ.SOPRAVVIVENZA A MARE/RESP.IMB.DI SALVATAGGIO</t>
  </si>
  <si>
    <t>SS04AB16-CORSI DI LINGUA</t>
  </si>
  <si>
    <t>SS04AB17-FORMAZIONE GESTORI RETE PPV</t>
  </si>
  <si>
    <t>SS04AB18-FORMAZIONE RIVOLTA A PERSONALE ESTERNO</t>
  </si>
  <si>
    <t>SS04AB19-PRESTAZIONI DI CARATTERE AMMINISTRATIVO CONTABILE</t>
  </si>
  <si>
    <t>SS04AB20-PRESTAZ DI DIFESA GIUDIZIALE: AMBITO CONTENZIOSO TRIBUTARIO</t>
  </si>
  <si>
    <t>SS04AB21-PRESTAZIONI COMMERCIALI: RECUPERO CREDITI D'UTENZA</t>
  </si>
  <si>
    <t>SS04AB22-P.COM.:RECUPERO CREDITI D'UTENZA(S.DI INVESTIGAZ./AGENZIA)</t>
  </si>
  <si>
    <t>SS04AB23-P.COM.:S.DI INFORMAZ.COMMERC. E VALUTAZ. FINANZ. FORNITORI</t>
  </si>
  <si>
    <t>SS04AB24-PRESTAZIONI COMMERCIALI: INDAGINI E RICERCHE DI MERCATO</t>
  </si>
  <si>
    <t>SS04AB25-P.TECNICHE: ANALISI RISCHIO/AFFIDABILITA' IMP./COMPONENTI</t>
  </si>
  <si>
    <t>SS04AB26-PRESTAZIONI TECNICHE: SERVIZI SUPPORTO AL VENDOR MANAGEMENT</t>
  </si>
  <si>
    <t>SS04AB27-P.TECNICHE: ELABORAZIONI MANUALI OPERATIVI E DI SICUREZZA</t>
  </si>
  <si>
    <t>SS04AB28-P.TECNICHE: VERIFICA/AP.PIANI QUALITA’/CERTIFIC. QUAL/PROGET</t>
  </si>
  <si>
    <t>SS04AB29-PRESTAZIONI TECNICHE: STUDI E CONTROLLO SUBSIDENZA</t>
  </si>
  <si>
    <t>SS04AB30-PRESTAZIONI TECNICHE: STUDI SPECIALISTICI DELLA CORROSIONE</t>
  </si>
  <si>
    <t>SS04AB31-P.TECNICHE: ISPEZIONI/VERIFICHE TECNICHE IN AMBITO SICUREZZA</t>
  </si>
  <si>
    <t>SS04AB32-PRESTAZIONI TECNICHE: STUDI DI SICUREZZA</t>
  </si>
  <si>
    <t>SS04AB33-P.TECNICHE: SISTEMA DI GESTIONE HSE, AUDIT, CERTIFICAZIONI</t>
  </si>
  <si>
    <t>SS04AB34-*obsoleto*PRESTAZIONI TECNICHE: LAVORI DI DATTILOGRAFIA</t>
  </si>
  <si>
    <t>SS04AB35-PRESTAZIONI TECNICHE: LAVORI DI TRADUZIONI</t>
  </si>
  <si>
    <t>SS04AB36-PRESTAZIONI INFORMATICHE PROFESSIONALI IN AMBITO CRM</t>
  </si>
  <si>
    <t>SS04AB37-PRESTAZIONI INFORMATICHE: ASSISTENZA SISTEMISTICA E.S.M</t>
  </si>
  <si>
    <t>SS04AB38-P.INFORMATICHE: ASSIST. SISTEMISTICA-SVILUPPI INFRASTRUT.TLC</t>
  </si>
  <si>
    <t>SS04AB39-P.INFORM.: GESTIONE SVILUPPO P.A.-APPLIC.MGMT</t>
  </si>
  <si>
    <t>SS04AB40-P.INFORM.: STUDI PER GEST/SVILUP.P.A./SYSTEM INTEGRATOR</t>
  </si>
  <si>
    <t>SS04AB41-P.INFORM.:GEST./SVIL.P.A. T/S AZIENDALE-APPLICATION MGMT</t>
  </si>
  <si>
    <t>SS04AB42-P.INFORM:STUDI GEST/SVIL.PA TECN/SCIENTIF.AZIEND.E S.INTEGR.</t>
  </si>
  <si>
    <t>SS04AB43-P.INFORM: SERVIZI INFORMATICI SPECIALISTICI IT</t>
  </si>
  <si>
    <t>SS04AB44-P.INFORM: SERVIZI INFORMATICI SPECIALISTICI TLC</t>
  </si>
  <si>
    <t>SS04AB45-P.INFORM: SERVIZI INFORMATICI SPECIALISTICI APPLICATIVI</t>
  </si>
  <si>
    <t>SS04AB46-P.INFORM: SERVIZI INFORMATICI SPECIALISTICI A COMPLETAMENTO</t>
  </si>
  <si>
    <t>SS04AB47-P.INFORMATICHE: SVIL.SW GESTIONE MAT./INGEGN./AREA POZZO</t>
  </si>
  <si>
    <t>SS04AB48-PRESTAZIONI PROFESSIONALI PER ATTIVITA' DI AUDITING</t>
  </si>
  <si>
    <t>SS04AB49-PRESTAZIONI IN AMBITO R&amp;D: STUDI E RICERCHE SCIENTIFICHE</t>
  </si>
  <si>
    <t>SS04AB50-PRESTAZIONI IN AMBITO R&amp;D: SUPPORTO TECNICO OPERATIVO</t>
  </si>
  <si>
    <t>SS04AB51-PRESTAZIONI IN AMBITO R&amp;D: GESTIONE PROPRIETÀ INTELLETTUALE</t>
  </si>
  <si>
    <t>SS04AB52-PRESTAZIONI IN AMBITO R&amp;D: BREVETTI E LICENZE</t>
  </si>
  <si>
    <t>SS04AB53-PRESTAZIONI IN AMBITO R&amp;D: MONITORAGGIO TECNOLOGICO</t>
  </si>
  <si>
    <t>SS04AB54-PREST.PROF: COLLABORAZ GIORNALISTICHE PER INFORM COMUNIC</t>
  </si>
  <si>
    <t>SS04AB55-PRESTAZIONI PROFESSIONALI: SVILUP CREATIVO PUBBLICITA' (BTL)</t>
  </si>
  <si>
    <t>SS04AB56-ALTRE PRESTAZIONI PROFESSIONALI PER LA FORMAZIONE</t>
  </si>
  <si>
    <t>SS04AB57-PERIZIE TECNICHE</t>
  </si>
  <si>
    <t>SS04AB58-PRESTAZIONI/SERVIZI NOTARILI E LEGALI</t>
  </si>
  <si>
    <t>SS04AB59-VALUTAZIONE INDIPENDENTE RISERVA IDROCARBURI</t>
  </si>
  <si>
    <t>SS04AB60-PREST.PROFESS.PER RELAZIONI ISTITUZIONALI E SOSTENIBILITÀ</t>
  </si>
  <si>
    <t>SS04AB63-PRESTAZIONI INFORMATICHE: GESTIONE SIST DI PROCESSO (SCADA)</t>
  </si>
  <si>
    <t>SS04AB64-SERVIZI DI FORMAZIONE MANAGERIALE, SOFT SKILLS, SECURITY</t>
  </si>
  <si>
    <t>SS04AB65-SERVIZI DI FORMAZIONE INFORMATICA - MULTIMEDIA</t>
  </si>
  <si>
    <t>SS04AB66-SERVIZI DI FORMAZIONE TECNICO PROFESSIONALE</t>
  </si>
  <si>
    <t>SS04AB67-SERVIZI DI FORMAZIONE HSE-QR</t>
  </si>
  <si>
    <t>SS04AB68-SERVIZI DI FORMAZIONE PROJECT MANAGEMENT, ECONOMIA, COMM., N</t>
  </si>
  <si>
    <t>SS04AB69-SERVIZI DI FORMAZIONE LINGUISTICA</t>
  </si>
  <si>
    <t>SS04AB70-PRESTAZIONI INERENTI IL TRADING</t>
  </si>
  <si>
    <t>SS04AB71-SERVIZI ICT PER APPLICAZIONI IN AMBITO TECNICO SCIENTIFICO</t>
  </si>
  <si>
    <t>SS04BC01-SERVIZI APPLICATIVI INFORMATICI</t>
  </si>
  <si>
    <t>SS04BD01-STUDI SPECIALISTICI PER ATTIVITA' DI DRILLING E COMPLETION</t>
  </si>
  <si>
    <t>SS04BD02-SERVIZI PER L’EFFICIENZA ENERGETICA</t>
  </si>
  <si>
    <t>SS04BD03-COORDINAMENTO PER LA SICUREZZA</t>
  </si>
  <si>
    <t>SS04BD04-ACQUISIZ. CREDITI CO2 CON IMPLEMENTAZIONE DI PROGETTI REDD+</t>
  </si>
  <si>
    <t>SS04BE01-FORMAZIONE: ORIENTAMENTO AL CLIENTE E AL MERCATO</t>
  </si>
  <si>
    <t>SS04BE02-FORMAZIONE: COMPORTAMENTALE</t>
  </si>
  <si>
    <t>SS04BE03-FORMAZIONE: RISORSE UMANE, ORGANIZZAZIONE E SECURITY</t>
  </si>
  <si>
    <t>SS04BE04-FORMAZIONE: INTERCULTURALITA' E DIVERSITY MANAGEMENT</t>
  </si>
  <si>
    <t>SS04BE05-FORMAZIONE: INFORMATICA</t>
  </si>
  <si>
    <t>SS04BE06-FORMAZIONE: MULTIMEDIA</t>
  </si>
  <si>
    <t>SS04BE07-FORMAZIONE: PRODUZIONE DOWNSTREAM</t>
  </si>
  <si>
    <t>SS04BE08-FORMAZIONE: ENGINEERING</t>
  </si>
  <si>
    <t>SS04BE09-FORMAZIONE: PRODUZIONE UPSTREAM</t>
  </si>
  <si>
    <t>SS04BE10-FORMAZIONE: MANUTENZIONE</t>
  </si>
  <si>
    <t>SS04BE11-FORMAZIONE: RICERCA E SVILUPPO</t>
  </si>
  <si>
    <t>SS04BE12-FORMAZIONE: RICERCA PETROLIFERA</t>
  </si>
  <si>
    <t>SS04BE13-FORMAZIONE: HSE - ADDESTRAMENTO OPERATIVO</t>
  </si>
  <si>
    <t>SS04BE14-FORMAZIONE: HEALTH,SAFETY,ENVIRONMENT,QUALITY</t>
  </si>
  <si>
    <t>SS04BE15-FORMAZIONE: HSE - SANITA'</t>
  </si>
  <si>
    <t>SS04BE16-FORMAZIONE: LEGALE</t>
  </si>
  <si>
    <t>SS04BE17-FORMAZIONE: ECONOMIA D'IMPRESA</t>
  </si>
  <si>
    <t>SS04BE18-FORMAZIONE: PROJECT MANAGEMENT</t>
  </si>
  <si>
    <t>SS04BE19-FORMAZIONE: LINGUE</t>
  </si>
  <si>
    <t>SS04BE20-FORMAZIONE: LOGISTICA</t>
  </si>
  <si>
    <t>SS04BE21-FORMAZIONE: APPROVVIGIONAMENTI</t>
  </si>
  <si>
    <t>SS04BE22-FORMAZIONE: COMUNICAZIONE E MEDIATRAINING</t>
  </si>
  <si>
    <t>SS05AA01-PERFORAZIONE OFFSHORE CON JACK-UP</t>
  </si>
  <si>
    <t>SS05AA02-PERFORAZIONE OFFSHORE CON DRILLING SHIP E SEMISUB</t>
  </si>
  <si>
    <t>SS05AA03-PERFORAZ. OFFSHORE CON PLATFORM RIG (TENDER O SELFCONTAINED)</t>
  </si>
  <si>
    <t>SS05AA04-PERFORAZIONE OFFSHORE CON BARGE</t>
  </si>
  <si>
    <t>SS05AA05-PERFORAZIONE ONSHORE POZZI STANDARD ENVIRONMENT</t>
  </si>
  <si>
    <t>SS05AA06-PERF. ONSHORE POZZI HOSTILE ENVIRONM. (HP/HT,SOUR WELLS,ECC)</t>
  </si>
  <si>
    <t>SS05AA07-PERFORAZIONE A TERRA POZZI IDRICI E POZZI PIEZOMETRICI</t>
  </si>
  <si>
    <t>SS05AA08-SERVIZIO WORKOVER SHALLOW WELL</t>
  </si>
  <si>
    <t>SS05AA09-PERFORAZIONE POZZI NON PER RICERCA IDROCARBURI</t>
  </si>
  <si>
    <t>SS05AA10-SERVIZI POSIZIONAMENTO PIATTAFORMA DI PERFORAZIONE</t>
  </si>
  <si>
    <t>SS05AB01-SURFACE LOGGING SERVICE  (MUD LOGGING)</t>
  </si>
  <si>
    <t>SS05AB02-ASS.FANGHI PERF/FLUID.COMPL.CON FORN.PROD/NOL.ATRZ.SUPERFIC.</t>
  </si>
  <si>
    <t>SS05AB03-SERVIZIO ATTREZZATURE SOLID CONTROL</t>
  </si>
  <si>
    <t>SS05AB04-LOG DI PRODUZIONE</t>
  </si>
  <si>
    <t>SS05AB05-WELL LOGGING</t>
  </si>
  <si>
    <t>SS05AB06-SPARI E SERVIZI  AUSILIARI</t>
  </si>
  <si>
    <t>SS05AB07-NOLEGGIO DI ATRZ. DI PERFORAZ. IN POZZO (JAR,STAB,DHM,ECC.)</t>
  </si>
  <si>
    <t>SS05AB08-NOLEGGIO TURBINE DI FONDO</t>
  </si>
  <si>
    <t>SS05AB09-SERVIZI ANTINCENDIO PER PROVE DI PRODUZIONE OLIO</t>
  </si>
  <si>
    <t>SS05AB10-SERVIZI AUSILIARI INTEGRATI PER LA PERFORAZ/PRODUZ/COMPLETAM</t>
  </si>
  <si>
    <t>SS05AB11-SERVIZIO DI PERFORAZIONE DEVIATA CON O SENZA "MWD" E "LW</t>
  </si>
  <si>
    <t>SS05AB12-SERVIZIO  MULTILATERAL CON FORNITURA DI ATTREZZATURA</t>
  </si>
  <si>
    <t>SS05AB13-SERVIZIO ASSEMBLAGGIO E DISCESA COMPLETAMETO</t>
  </si>
  <si>
    <t>SS05AB14-SERVIZIO INTELLIGENT COMPLETION CON FORNITURA ATTREZZATURE</t>
  </si>
  <si>
    <t>SS05AB15-SERVIZIO EXPANDABLE TUBULAR CON FORNITURA ATTREZZATURE</t>
  </si>
  <si>
    <t>SS05AB16-SERVIZI DI WIRE-LINE (SLICK LINE)</t>
  </si>
  <si>
    <t>SS05AB17-SERVIZIO "LPT", PROVE DI PRODUZIONE E WELL TESTING</t>
  </si>
  <si>
    <t>SS05AB18-SERVIZIO "DST"</t>
  </si>
  <si>
    <t>SS05AB19-SERVIZIO WELL TESTING A MEZZO ATRZ. DI PRODUZ. DI SUPERFIC</t>
  </si>
  <si>
    <t>SS05AB20-SERVIZIO NOLEGGIO MEMORY GAUGES</t>
  </si>
  <si>
    <t>SS05AB21-SERVIZIO BATTITURA E SALDATURA TUBI GUIDA</t>
  </si>
  <si>
    <t>SS05AB22-SERVIZIO CAROTAGGIO MECCANICO</t>
  </si>
  <si>
    <t>SS05AB23-SERV.CHIAVI SERRAG.CON O SENZA SERV.PICK-UP &amp; LAY-DOWN MACH.</t>
  </si>
  <si>
    <t>SS05AB24-SERV. DI CEMENTAZIONE E POMPAGGI CON FORNIT. PROD. E ATRZ.</t>
  </si>
  <si>
    <t>SS05AB25-SERVIZIO DI COILED TUBING, POMPAGGIO FLUIDI E AZOTO</t>
  </si>
  <si>
    <t>SS05AB26-SERV. DI SAND CONTROL CON FORNITURA PROD. E NOLEGGIO ATRZ.</t>
  </si>
  <si>
    <t>SS05AB27-SERV. DI STIMOLAZ. DI MATRICE E FRATTURAZ. CON FORNIT. PROD.</t>
  </si>
  <si>
    <t>SS05AB28-SERVIZIO DI PULLING UNIT</t>
  </si>
  <si>
    <t>SS05AB29-SERVIZIO DI SNUBBING UNIT</t>
  </si>
  <si>
    <t>SS05AB30-SERV. DISCES/PESCAG/FRESAG ATRZ. IN POZZO (E TAGLIO COLONNE)</t>
  </si>
  <si>
    <t>SS05AB31-SERVIZIO PER "BLOW-OUT" E "WELL-KILLING"</t>
  </si>
  <si>
    <t>SS05AB32-SOUR GAS MONITORING &amp; SAFETY EQUIPMENT SERVICES</t>
  </si>
  <si>
    <t>SS05AB33-SERVIZIO DISCESA LINER HANGER CON FORNITURA PRODOTTI</t>
  </si>
  <si>
    <t>SS05AB34-SERVIZIO DISCESA INFLATABLE PACKER CON FORNITURA PRODOTTI</t>
  </si>
  <si>
    <t>SS05AB35-SERVIZIO PERFORAZIONE AD ARIA/STIFF FOAM</t>
  </si>
  <si>
    <t>SS05AB36-NOLEGGIO ATTREZZATURE DI PERFORAZ./PRODUZ. DI SUPERFICIE</t>
  </si>
  <si>
    <t>SS05AB37-SERVIZIO ISPEZIONE SU IMPIANTI DI PERFORAZIONE</t>
  </si>
  <si>
    <t>SS05AB38-SERVIZI DI SORVEGLIANZA CANTIERI AREA POZZO</t>
  </si>
  <si>
    <t>SS05AB39-SERVIZIO SUPERVISIONE CANTIERI AREA POZZO INTERNAZIONALI</t>
  </si>
  <si>
    <t>SS05AB40-SERVIZI DI TESTING PROTOTIPI E NUOVE TECNOLOGIE AREA POZZO</t>
  </si>
  <si>
    <t>SS05AB41-WELL DATA MANAGEMENT</t>
  </si>
  <si>
    <t>SS05AB42-SERVIZIO INSTALLAZIONE ATTREZZATURA DI ARTIFICIAL LIFT</t>
  </si>
  <si>
    <t>SS05AB43-SERV. ASSISTENZA INSTALLAZ. TESTE POZZO (ON E OFFSHORE)</t>
  </si>
  <si>
    <t>SS05AB44-SERVIZIO/FORNITURA PRODOTTI CHIMICI PER TRATT.OLIO/GAS/ACQUA</t>
  </si>
  <si>
    <t>SS05AB45-SERVIZIO RIGENERAZIONE GLICOLE</t>
  </si>
  <si>
    <t>SS05AB46-SERVIZIO DISCESA CON FORNTURA PACKERS, SAFETY VALVES E ACC.</t>
  </si>
  <si>
    <t>SS05AB49-SERVIZI DI POMPAGGIO</t>
  </si>
  <si>
    <t>SS05AC01-SERVIZI FPSO (FLOATING PRODUCTION, STORAGE AND OFFLOADING)</t>
  </si>
  <si>
    <t>SS05AC02-SERVIZI A MEZZO "AHTS"</t>
  </si>
  <si>
    <t>SS05AC03-SERVIZI A MEZZO CRANE BARGE</t>
  </si>
  <si>
    <t>SS05AC04-SERVIZI A MEZZO CREW BOAT</t>
  </si>
  <si>
    <t>SS05AC05-SERVIZI A MEZZO RIMORCHIATORI</t>
  </si>
  <si>
    <t>SS05AC06-SERVIZI A MEZZO STRAIGHT SUPPLY VESSELS</t>
  </si>
  <si>
    <t>SS05AC07-SERVIZI A MEZZO UTILITY VESSEL (UV)</t>
  </si>
  <si>
    <t>SS05AC08-SERVIZI FSO (FLOATING STORAGE AND OFFLOADING)</t>
  </si>
  <si>
    <t>SS05AC09-SERVIZI FSRU (FLOATING STORAGE AND REGASSIFICATION UNIT)</t>
  </si>
  <si>
    <t>SS05AC10-SERVIZIO REMOTE OPERATED VEHICLE (ROV)</t>
  </si>
  <si>
    <t>SS05AC11-SERVIZIO SOMMOZZATORI ASSISTENZA PERFORAZIONE/PRODUZIONE</t>
  </si>
  <si>
    <t>SS05AC12-SERVIZI A MEZZO DIVING SUPPORT VESSELS</t>
  </si>
  <si>
    <t>SS05AC13-SERVIZIO ELICOTTERI PER SUPPORTO ATTIVITA' OFFSHORE/ONSHORE</t>
  </si>
  <si>
    <t>SS05AC14-SERVIZIO ELICOTTERI TRASPORTO PASSEGGERI ONSHORE</t>
  </si>
  <si>
    <t>SS05AC15-SERV AEREI CON ELICOTTERI TRASP.MAT.AL GANCIO/LAVORO AEREO</t>
  </si>
  <si>
    <t>SS05AC16-LOCAZ./GEST. TUTE SOPRAVVIVENZA A MARE (VOLI IN ELICOTTERO)</t>
  </si>
  <si>
    <t>SS05AC17-SERVIZI TRASPORTO AD ALA FISSA</t>
  </si>
  <si>
    <t>SS05AC18-SERVIZI A MEZZO ACCOMODATION BARGE</t>
  </si>
  <si>
    <t>SS05AD01-*obsoleto*SERVIZIO STOCCAGGIO FRANCIA</t>
  </si>
  <si>
    <t>SS05AD02-*obsoleto*SERVIZIO STOCCAGGIO INTERESSI PASSIVI</t>
  </si>
  <si>
    <t>SS05AD03-*obsoleto*SERVIZIO STOCCAGGIO MODULAZIONE E MINERARIO</t>
  </si>
  <si>
    <t>SS05AD04-*obsoleto*SERVIZIO STOCCAGGIO STRATEGICO</t>
  </si>
  <si>
    <t>SS05AD05-*obsoleto*SERVIZIO DI COMPRESSIONE GAS</t>
  </si>
  <si>
    <t>SS05BA01-OFFSHORE RIGS – FLOATERS</t>
  </si>
  <si>
    <t>SS05BA02-OFFSHORE RIGS – JACK-UP</t>
  </si>
  <si>
    <t>SS05BA03-OFFSHORE RIGS – OTHER OFFSHORE RIGS</t>
  </si>
  <si>
    <t>SS05BA04-ONSHORE RIGS</t>
  </si>
  <si>
    <t>SS05BA05-WORKOVER RIGS FOR SHALLOW WELL</t>
  </si>
  <si>
    <t>SS05BB01-PULLING UNIT</t>
  </si>
  <si>
    <t>SS05BB02-MULTILATERAL WELL SERVICE (WITH PRODUCTS AND/OR EQUIPMENT)</t>
  </si>
  <si>
    <t>SS05BB03-ARTIFICIAL LIFT (SERVICES AND EQUIPMENT)</t>
  </si>
  <si>
    <t>SS05BB04-BLOW-OUT AND WELL-KILLING SERVICE</t>
  </si>
  <si>
    <t>SS05BB05-CEMENTING (SERVICES, EQUIPMENT AND PRODUCTS)</t>
  </si>
  <si>
    <t>SS05BB06-CHEMICAL TRACERS</t>
  </si>
  <si>
    <t>SS05BB07-COILED TUBING SERVICE AND NITROGEN/FLUIDS PUMPING SERVICE</t>
  </si>
  <si>
    <t>SS05BB08-COMPLETION (SERVICE, EQUIPMENT, PRODUCTS)</t>
  </si>
  <si>
    <t>SS05BB09-CONDUCTOR PIPE - PILE HAMMERING AND WELDING</t>
  </si>
  <si>
    <t>SS05BB10-CORING SERVICE</t>
  </si>
  <si>
    <t>SS05BB11-DRILLING&amp;COMPLETION FLUIDS SERVICE (PRODUCT, EQUIPM. RENTAL)</t>
  </si>
  <si>
    <t>SS05BB12-DRILLING (VERTICAL &amp; DEVIATED) - MWD LWD SERVICE</t>
  </si>
  <si>
    <t>SS05BB13-DRILLING AND PRODUCTION RENTAL EQUIPMENT</t>
  </si>
  <si>
    <t>SS05BB14-EXPANDABLE (SERVICES, EQUIPMENT, PRODUCTS)</t>
  </si>
  <si>
    <t>SS05BB15-FIRE FIGHTING SERVICE DURING PRODUCTION TESTS IN OIL WELLS</t>
  </si>
  <si>
    <t>SS05BB16-FISHING, MILLING AND CUTTING</t>
  </si>
  <si>
    <t>SS05BB17-INSPECTION SERVICE ON DRILLING RIG</t>
  </si>
  <si>
    <t>SS05BB18-INTEGRATED AUXILIARY SERVICE DRILLING/PRODUCTION/COMPLETION</t>
  </si>
  <si>
    <t>SS05BB19-LINER HANGER (SERVICES, EQUIPMENT AND PRODUCTS)</t>
  </si>
  <si>
    <t>SS05BB20-MATRIX STIMULATION (SERVICES, EQUIPMENT AND PRODUCTS)</t>
  </si>
  <si>
    <t>SS05BB21-PROTOTYPES TESTING OR NEW TECHNOLOGIES FOR "WELL OPERATIONS"</t>
  </si>
  <si>
    <t>SS05BB22-REPAIR AND REFURBISHMENT OF TUBULAR MATERIAL WELL OPERATIONS</t>
  </si>
  <si>
    <t>SS05BB23-ROV TO SUPPORT DRILLING &amp; COMPLETION OPERATIONS</t>
  </si>
  <si>
    <t>SS05BB24-SAND CONTROL (SERVICES, EQUIPMENT AND PRODUCTS)</t>
  </si>
  <si>
    <t>SS05BB25-SERVICE AND SUPPLY OF CHEMICALS TO TREAT OIL / GAS / WATER</t>
  </si>
  <si>
    <t>SS05BB26-SNUBBING UNIT SERVICE</t>
  </si>
  <si>
    <t>SS05BB27-SOUR GAS MONITORING &amp; SAFETY EQUIPMENT SERVICES</t>
  </si>
  <si>
    <t>SS05BB28-SURFACE LOGGING SERVICE (MUD LOGGING)</t>
  </si>
  <si>
    <t>SS05BB29-TUBULAR RUNNING (SERVICES AND EQUIPMENT)</t>
  </si>
  <si>
    <t>SS05BB30-WELL DATA MANAGEMENT</t>
  </si>
  <si>
    <t>SS05BB31-WIRELINE (SLICKLINE) SERVICE</t>
  </si>
  <si>
    <t>SS05BB32-WIRELINE LOGGING SERVICE</t>
  </si>
  <si>
    <t>SS05BB33-SURFACE WELL TESTING</t>
  </si>
  <si>
    <t>SS05BB34-DOWNHOLE WELL TESTING</t>
  </si>
  <si>
    <t>SS05BB35-SERVIZIO CON FIBRA OTTICA DI RILEVAZIONE DISTRIBUITA DAS/DTS</t>
  </si>
  <si>
    <t>SS05BC01-SERVIZI DI LOGISTICA NAVALE PER AREA POZZO</t>
  </si>
  <si>
    <t>SS05BC02-SERVIZI DI LOGISTICA AVIO PER AREA POZZO</t>
  </si>
  <si>
    <t>SS05BC03-CONVENTIONAL OFFSHORE SERVICE VESSELS</t>
  </si>
  <si>
    <t>SS05BC04-ACCOMODATION UNIT</t>
  </si>
  <si>
    <t>SS05BC05-DIVING SUPPORT VESSELS AND LIGHT SUBSEA WORK VESSELS</t>
  </si>
  <si>
    <t>SS05BC06-SMALL WORK BOATS IN LOCALIZED SERVICE &amp; HARBOUR TUGS</t>
  </si>
  <si>
    <t>SS05BC07-AIRCRAFT LOGISTIC SERV FOR DRILLING/PRODUCTION-ROTARY WINGS</t>
  </si>
  <si>
    <t>SS05BC08-AIRCRAFT LOGISTIC SERV FOR DRILLING/PRODUCTION - FIXED WINGS</t>
  </si>
  <si>
    <t>SS05BD01-SUBSEA WELLHEAD, XTREE AND INTEGRATED TEMPLATE</t>
  </si>
  <si>
    <t>SS05BD02-MANIFOLD SYSTEMS AND SUBSEA STRUCTURES</t>
  </si>
  <si>
    <t>SS05BD03-SUBSEA UMBILICALS AND RISERS SYSTEMS</t>
  </si>
  <si>
    <t>SS05BD04-SUBSEA PRODUCTION CONTROL SYSTEMS</t>
  </si>
  <si>
    <t>SS05BD05-SUBSEA INTERVENTION SYSTEM</t>
  </si>
  <si>
    <t>SS05BD06-SUBSEA PROCESSING SYSTEMS / SUBSEA FACTORY</t>
  </si>
  <si>
    <t>SS05BD07-SUBSEA VALVES</t>
  </si>
  <si>
    <t>SS05BD08-SUBSEA HIPPS AND SSIV PACKAGES</t>
  </si>
  <si>
    <t>SS05BD09-SUBSEA TIE IN AND CONNECTION SYSTEM</t>
  </si>
  <si>
    <t>SS06AA01-RIPARAZIONI E MANUTENZIONI DI GASDOTTI / OLEODOTTI</t>
  </si>
  <si>
    <t>SS06AA02-RIPRISTINO DI MATERIALE TUBOLARE (CASING E TUBING)</t>
  </si>
  <si>
    <t>SS06AA03-PULIZIA E PROTEZIONE MATERIALE TUBOLARE (TUBING/CASING)</t>
  </si>
  <si>
    <t>SS06AA04-REVISIONE TESTE POZZO (ON &amp; OFFSHORE) E RELATIVI ACCESSORI</t>
  </si>
  <si>
    <t>SS06AA05-MANUTENZIONE E RIPARAZIONE MOTORI TERMICI</t>
  </si>
  <si>
    <t>SS06AA06-MANUTENZIONE E RIPARAZIONE TURBINE</t>
  </si>
  <si>
    <t>SS06AA07-MANUTENZIONE E RIPARAZIONE VALVOLE</t>
  </si>
  <si>
    <t>SS06AA08-MANUTENZIONE E RIPARAZIONE COMPRESSORI</t>
  </si>
  <si>
    <t>SS06AA09-MANUTENZIONE E RIPARAZIONE GENERATORI</t>
  </si>
  <si>
    <t>SS06AA10-MANUTENZIONE/RIPARAZIONE MOTOVARIATORI/MOTORIDUTTORI</t>
  </si>
  <si>
    <t>SS06AA11-MANUTENZIONE/RIPARAZIONE POMPE</t>
  </si>
  <si>
    <t>SS06AA12-MANUTENZIONE E RIPARAZIONE MOTORI E APPARECCH. ELETTRICHE</t>
  </si>
  <si>
    <t>SS06AA13-MANUTENZIONE BRACCI DI CARICO</t>
  </si>
  <si>
    <t>SS06AA14-MANUTENZIONE CARRELLI ELEVATORI</t>
  </si>
  <si>
    <t>SS06AA15-MANUTENZIONE E RIPARAZIONE MEZZI DI SOLLEVAMENTO</t>
  </si>
  <si>
    <t>SS06AA16-MANUTENZIONI SERBATOI DI STOCCAGGIO E SFERE</t>
  </si>
  <si>
    <t>SS06AA17-SERVIZI DI PULIZIA CALDAIE,CAMINI E SIMILI</t>
  </si>
  <si>
    <t>SS06AA18-RIPARAZ./RIPRIST.ATTREZZ.DI PERFORAZ./PRODUZ. DI SUPERFICIE</t>
  </si>
  <si>
    <t>SS06AA19-REDRESSING DI ATTREZZATURE DI COMPLETAMENTO</t>
  </si>
  <si>
    <t>SS06AA20-MANUTENZIONE STRUTTURE SUBACQUEE</t>
  </si>
  <si>
    <t>SS06AA21-MANUTENZIONE, RIPARAZIONE E RICLASSIFICA NAVI</t>
  </si>
  <si>
    <t>SS06AA22-MANUT. E RIPARAZ.AUTORESPIRATORI, MASCHERE, RILEVATORI GAS</t>
  </si>
  <si>
    <t>SS06AA23-MANUT. E RIPARAZ.IMP.CONDIZIONAM.,RISCALDAM. E REFRIGERAZ.</t>
  </si>
  <si>
    <t>SS06AA24-MANUTENZIONE/RIPARAZIONE IMPIANTI IDRICI E IGIENICO/SANITARI</t>
  </si>
  <si>
    <t>SS06AA25-MANUTENZIONE E GESTIONE IMPIANTI REGOLAZIONE E MISURA (REMI)</t>
  </si>
  <si>
    <t>SS06AA26-RIPARAZIONE/MANUTENZIONE IMPIANTI ANTINCENDIO</t>
  </si>
  <si>
    <t>SS06AA27-MANUTENZ.RISCALDATORI,SCAMBIATORI CALORE,REFRIGERANTI A ARIA</t>
  </si>
  <si>
    <t>SS06AA28-MANUTENZIONE ELETTROMECCANICA PPV</t>
  </si>
  <si>
    <t>SS06AA29-MANUTENZIONE IMPIANTI TRATTAMENTO ACQUE REFLUE</t>
  </si>
  <si>
    <t>SS06AA30-MANUTENZIONE IMPIANTI LAVAGGIO AUTO</t>
  </si>
  <si>
    <t>SS06AA31-MANUTENZIONE, RIPARAZIONE E ALLESTIMENTO AUTOMEZZI</t>
  </si>
  <si>
    <t>SS06AA32-MANUT. E RIPARAZ. MECCANICHE ATTREZZATURE DI LABORATORIO</t>
  </si>
  <si>
    <t>SS06AA33-SERVIZIO DI RECUPERO METALLI PREZIOSI E NON PREZIOSI</t>
  </si>
  <si>
    <t>SS06AA34-SERVIZIO DI RIGENERAZIONE DEI CATALIZZATORI</t>
  </si>
  <si>
    <t>SS06AA35-SCARICO E CARICO CATALIZZATORI DA REATTORI</t>
  </si>
  <si>
    <t>SS06AA36-INTERVENTI RIPARAZIONE SU CIRCUITI IN ESERCIZIO (VAPORE,ECC)</t>
  </si>
  <si>
    <t>SS06AA37-MANUT E RIPARAZ OPERE DI CARPENTERIA (STRUTT,MODULI,ECC)</t>
  </si>
  <si>
    <t>SS06AA38-MANUTENZIONI IMPIANTI ED APPARECCHIATURE MECCANICHE</t>
  </si>
  <si>
    <t>SS06AA39-MANUTENZIONE ATTUATORI</t>
  </si>
  <si>
    <t>SS06AA40-MANUTENZIONE E RIPARAZIONE FORNI E CALDAIE</t>
  </si>
  <si>
    <t>SS06AA41-MANUTENZIONE PALI E TRALICCI</t>
  </si>
  <si>
    <t>SS06AA42-MANUTENZIONE SISTEMI ANTICADUTA</t>
  </si>
  <si>
    <t>SS06AA43-DECOKING MECCANICO</t>
  </si>
  <si>
    <t>SS06AA44-MANUTENZIONE PACKAGE COMPRESSORI ARIA</t>
  </si>
  <si>
    <t>SS06AA45-MANUTENZIONE DISPOSITIVI DI SALVATAGGIO E GRUETTE</t>
  </si>
  <si>
    <t>SS06AA46-MANUTENZIONE AEROMOBILI, MOTORI E RELATIVA COMPONENTISTICA</t>
  </si>
  <si>
    <t>SS06AA47-MANUT, PRONTO INTERV E LAVORI SU CENTRALI/RETI DISTRIBUZ GPL</t>
  </si>
  <si>
    <t>SS06AB01-MANUTENZIONI IMPIANTI/APPARECCHIATURE ELETTRICI/STRUMENTALI</t>
  </si>
  <si>
    <t>SS06AB02-MANUTENZIONE COMPLESSI DI PROTEZIONE CATODICA</t>
  </si>
  <si>
    <t>SS06AB03-MANUTENZIONE E RIPARAZIONE SISTEMI DI ANALISI E MISURA</t>
  </si>
  <si>
    <t>SS06AB04-MANUT/RIPARAZ ELETTROSTRUMENTALE ATTREZZATURE DI LABORATORIO</t>
  </si>
  <si>
    <t>SS06AB05-MANUTENZIONE IMPIANTI ELETTRICI, DATI, FONIA</t>
  </si>
  <si>
    <t>SS06AB06-MANUTENZIONE/RIPARAZIONE ELETTRODOMESTICI VARI</t>
  </si>
  <si>
    <t>SS06AB07-MANUTENZIONE/RIPARAZIONE TV COLOR E HIFI</t>
  </si>
  <si>
    <t>SS06AB08-MANUTENZIONE ELETTRONICA PPV</t>
  </si>
  <si>
    <t>SS06AB09-MANUTENZIONE POS GESTIONALI</t>
  </si>
  <si>
    <t>SS06AB10-MANUTENZIONE TERMINALI DI PIAZZALE</t>
  </si>
  <si>
    <t>SS06AB11-MANUTENZIONE E VERIFICA DI MISURATORI FISCALI DI GAS</t>
  </si>
  <si>
    <t>SS06AB12-RIPARAZIONI/MANUTENZIONI DI MOTORI ELETTRICI</t>
  </si>
  <si>
    <t>SS06AB13-MANUTENZIONI DI SISTEMI INTEGRATI DI SECURITY</t>
  </si>
  <si>
    <t>SS06AB14-MANUTENZIONE E RIPARAZIONE GRUPPI ELETTROGENI</t>
  </si>
  <si>
    <t>SS06AB15-MANUTENZIONE E RIPARAZIONE SISTEMI DI REGOLAZIONE</t>
  </si>
  <si>
    <t>SS06AB16-MANUTENZIONE GRUPPI DI CONTINUITA' STATICI</t>
  </si>
  <si>
    <t>SS06AB17-MANUTENZIONE QUADRI ELETTRICI</t>
  </si>
  <si>
    <t>SS06AB18-MANUTENZIONE SISTEMI DI CONTROLLO</t>
  </si>
  <si>
    <t>SS06AB19-MANUTENZIONE SISTEMI SCADA, CONTROLLO REMOTO E SUPERVISIONE</t>
  </si>
  <si>
    <t>SS06AB20-MANUTENZIONE APPARECCHIATURE ELETTRO-PNUMATICHE</t>
  </si>
  <si>
    <t>SS06AB21-MANUTENZIONE IMPIANTI ELETTRICI AT</t>
  </si>
  <si>
    <t>SS06AB96-GM BILCO MANUTENZIONE NDS</t>
  </si>
  <si>
    <t>SS06AC01-MANUTENZIONE EDIFICI CIVILI COMPLETA</t>
  </si>
  <si>
    <t>SS06AC02-MANUTENZIONE OPERE CIVILI (OFFSHORE)</t>
  </si>
  <si>
    <t>SS06AC03-MANUTENZIONE CIVILE/EDILE PER PPV</t>
  </si>
  <si>
    <t>SS06AC04-MANUTENZIONE OPERE CIVILI SPECIALI (TORRI RAFFR,CAMINI,ECC)</t>
  </si>
  <si>
    <t>SS06AC05-MANUTENZIONE ALLE OPERE EDILI</t>
  </si>
  <si>
    <t>SS06AD01-MANUTENZIONE HARDWARE</t>
  </si>
  <si>
    <t>SS06AD02-MANUTENZIONE E RIPARAZIONE EFT POS</t>
  </si>
  <si>
    <t>SS06AD03-MANUTENZIONE SOFTWARE APPLICATIVO SPEC. GESTIONALE</t>
  </si>
  <si>
    <t>SS06AD04-MANUTENZIONE SOFTWARE APPLICATIVO SPEC. T/S</t>
  </si>
  <si>
    <t>SS06AD05-MANUTENZIONE SOFTWARE D'ESERCIZIO</t>
  </si>
  <si>
    <t>SS06AD06-MANUTENZIONE SOFTWARE DI BASE</t>
  </si>
  <si>
    <t>SS06AD07-MANUTENZIONE SOFTWARE DI RETE</t>
  </si>
  <si>
    <t>SS06AD08-MANUTENZIONE SOFTWARE TRATTAMENTO E NAVIGABILITA' DATI</t>
  </si>
  <si>
    <t>SS06AD09-MANUTENZIONE STRUMENTI E PACKAGE PER SVILUPPO SOFTWARE</t>
  </si>
  <si>
    <t>SS06AD10-MANUTENZIONE E RIPARAZIONE APPARECCHI DI TELECOMUNICAZIONE</t>
  </si>
  <si>
    <t>SS06AD11-MANUTENZIONE E RIPARAZIONE DI IMPIANTI DI TELECOMUNICAZIONI</t>
  </si>
  <si>
    <t>SS06BA01-MANUTENZIONE MACCHINE</t>
  </si>
  <si>
    <t>SS06BA02-MANUTENZIONI MECCANICHE IMPIANTI E APPARECCHIATURE</t>
  </si>
  <si>
    <t>SS06BB01-MANUTENZIONE IMPIANTI ELETTRO-STRUMENTALI</t>
  </si>
  <si>
    <t>SS06BB02-MANUTENZIONE DI APPARECCHIATURE ELETTRICHE</t>
  </si>
  <si>
    <t>SS06BB03-MANUTENZIONE SPECIALISTICA STRUMENTALE E SISTEMI DI CONTROLL</t>
  </si>
  <si>
    <t>SS06BB04-O&amp;M IMPIANTI FOTOVOLTAICI</t>
  </si>
  <si>
    <t>SS06BC01-MANUTENZIONE E RICOLLAUDO BOMBOLE GPL</t>
  </si>
  <si>
    <t>SS06BC02-RICONDIZIONAMENTO / TRASFORMAZIONE SERBATOI GPL</t>
  </si>
  <si>
    <t>SS07AA01-TRASPORTI TERRESTRI NAZIONALI E INTERNAZIONALI</t>
  </si>
  <si>
    <t>SS07AA02-*obsoleto*TRASPORTI TERRESTRI DI PRODOTTI PETROLIFERI</t>
  </si>
  <si>
    <t>SS07AA03-*obsoleto*LEASING AUTOVEICOLI</t>
  </si>
  <si>
    <t>SS07AA05-*obsoleto*NOLEGGIO AUTOVETTURE E FURGONI LEGGERI</t>
  </si>
  <si>
    <t>SS07AA06-*obsoleto*NOLEGGIO DI AUTOBUS,AUTOPULMAN CON AUTISTA</t>
  </si>
  <si>
    <t>SS07AA07-*obsoleto*NOLEGGIO DI AUTOVEICOLI CON AUTISTA</t>
  </si>
  <si>
    <t>SS07AA08-*obsoleto*NOLEGGIO DI VEICOLI INDUSTRIALI</t>
  </si>
  <si>
    <t>SS07AA09-*obsoleto*SERVIZIO TAXI</t>
  </si>
  <si>
    <t>SS07AA10-*obsoleto*TRASPORTI DETRITI/FLUIDI DI PERFORAZIONE/PRODUZION</t>
  </si>
  <si>
    <t>SS07AA11-*obsoleto*TRASPORTI INTERNI</t>
  </si>
  <si>
    <t>SS07AA12-*obsoleto*TRASPORTI RIFIUTI NON DI PERFORAZIONE / PRODUZIONE</t>
  </si>
  <si>
    <t>SS07AA13-TRASPORTI TERRESTRI DI ACQUA</t>
  </si>
  <si>
    <t>SS07AA14-*obsoleto*TRASPORTO E CUSTODIA VALORI</t>
  </si>
  <si>
    <t>SS07AA15-TRASPORTI NAZ. ADR IN ATC DI METANO IN CARRI BOMBOLAI</t>
  </si>
  <si>
    <t>SS07AA16-TR NAZ ADR IN ATB DI CARBURANTI, COMBUST E SEMILAV LIQUIDI</t>
  </si>
  <si>
    <t>SS07AA17-TRASPORTI NAZ. ADR IN ATB DI GAS COMPRESSI IN CISTERNA</t>
  </si>
  <si>
    <t>SS07AA18-TR NAZ ADR IN ATB DI ALTRI PROD (ACIDI,TOSS,CAUSTICI, ECC.)</t>
  </si>
  <si>
    <t>SS07AA19-TRASP NAZ. ADR IN ATB/TCT DI PRODOTTI CHIMICI LIQUIDI SFUSI</t>
  </si>
  <si>
    <t>SS07AA20-TR NAZ ADR IN ATB DI P CHIM SOGGETTI A SOLID (ZOLFO, FENOLO)</t>
  </si>
  <si>
    <t>SS07AA22-TRASPORTI NAZ. ADR IN ATC DI GPL IN BOMBOLE E SERBATOI</t>
  </si>
  <si>
    <t>SS07AA24-TR NAZ ADR IN ATC PROD (ACIDI,TOSSICI,CAUSTICI,ZOLFO,LUBRIF)</t>
  </si>
  <si>
    <t>SS07AA25-TRASP NAZ. ADR IN ATC DI PRODOTTI CHIMICI SOLIDI IMBALLATI</t>
  </si>
  <si>
    <t>SS07AA26-TRASPORTI NAZ. ADR DI PRODOTTI PETROLIFERI A COLLETTAME</t>
  </si>
  <si>
    <t>SS07AA27-TRASPORTI NAZ. ADR DI PRODOTTI CHIMICI A COLLETTAME</t>
  </si>
  <si>
    <t>SS07AA28-TRASPORTI NAZ. DI PRODOTTI CHIMICI SOLIDI  SFUSI IN ATS</t>
  </si>
  <si>
    <t>SS07AA29-TRASPORTI NAZ. NON ADR IN ATB DI PRODOTTI PETROLIFERI SFUSI</t>
  </si>
  <si>
    <t>SS07AA30-TRASPORTI NAZ. NON ADR IN ATB DI PRODOTTI CHIMICI SFUSI</t>
  </si>
  <si>
    <t>SS07AA31-TR NAZ NON ADR IN ATC DI PROD CHIM E PETROL-CARICHI COMPLETI</t>
  </si>
  <si>
    <t>SS07AA32-TR NAZ NON ADR IN ATC DI PROD.CHIMICI E PETROLIF -COLLETTAME</t>
  </si>
  <si>
    <t>SS07AA35-TR IN ADR IN ATB ALTRI PROD (ACIDI, TOSSICI, CAUSTICI, ECC.)</t>
  </si>
  <si>
    <t>SS07AA36-TRASP INT. ADR IN ATB/TCT DI PRODOTTI CHIMICI LIQUIDI SFUSI</t>
  </si>
  <si>
    <t>SS07AA37-TR INT ADR IN ATB DI P.CHIM SOGGETTI A SOLIDIF(ZOLFO,FENOLO)</t>
  </si>
  <si>
    <t>SS07AA38-TR INTERNAZ ADR IN ATC DI CARBURANTI E COMBUSTIBILI IN FUSTI</t>
  </si>
  <si>
    <t>SS07AA39-TRASPORTI INTERNAZ. ADR IN ATC DI GPL IN BOMBOLE E SERBATOI</t>
  </si>
  <si>
    <t>SS07AA40-TR INT ADR IN ATC ALTRI PROD. (ACIDI,TOSS,CAUST,ZOLFO,LUBRIF</t>
  </si>
  <si>
    <t>SS07AA41-TRASP INTERN ADR IN ATC DI PRODOTTI CHIMICI SOLIDI IMBALLATI</t>
  </si>
  <si>
    <t>SS07AA42-TRASP INTERN ADR IN ATC DI PRODOTTI PETROLIFERI A COLLETTAME</t>
  </si>
  <si>
    <t>SS07AA43-TRASP INTERNAZ. ADR IN ATC DI PRODOTTI CHIMICI A COLLETTAME</t>
  </si>
  <si>
    <t>SS07AA44-TRASPORTI INTERNAZ. DI PRODOTTI CHIMICI SOLIDI  SFUSI IN ATS</t>
  </si>
  <si>
    <t>SS07AA46-TRASPORTI INTERNAZ. NON ADR IN ATB DI PRODOTTI CHIMICI SFUSI</t>
  </si>
  <si>
    <t>SS07AA47-TR INT NON ADR IN ATC DI PROD. CHIM/PETROL-CARICHI COMPLETI</t>
  </si>
  <si>
    <t>SS07AA48-TR INT NON ADR IN ATC DI PROD. CHIMICI/PETROL - A COLLETTAME</t>
  </si>
  <si>
    <t>SS07AB01-NOLEGGIO CARRI FERROVIARI O FERROCISTERNE</t>
  </si>
  <si>
    <t>SS07AB02-*obsoleto*TRASPORTATORE F.S. - CARRO FERROVIARIO COMPLETO</t>
  </si>
  <si>
    <t>SS07AB04-*obsoleto*TRASPORTATORE F.S. - FERROCISTERNA COMPLETO</t>
  </si>
  <si>
    <t>SS07AB05-TRASPORTI DI CARBURANTI COMBUSTIBILI E SEMILAVORATI LIQUIDI</t>
  </si>
  <si>
    <t>SS07AB08-TRASPORTI DI PRODOTTI CHIMICI LIQUIDI SFUSI</t>
  </si>
  <si>
    <t>SS07AB09-TRASPORTI DI PRODOTTI CHIMICI SOLIDI SFUSI</t>
  </si>
  <si>
    <t>SS07AB13-TRASPORTI DI PRODOTTI CHIMICI SOLIDI IMBALLATI</t>
  </si>
  <si>
    <t>SS07AB15-TRASPORTI DI PRODOTTI CHIMICI A COLLETTAME</t>
  </si>
  <si>
    <t>SS07AC01-TRASPORTI MARITTIMI DI CARICHI LIQUIDI</t>
  </si>
  <si>
    <t>SS07AC02-TRASPORTI MARITTIMI GAS</t>
  </si>
  <si>
    <t>SS07AC03-TRASPORTO CON NAVI "ROLL ON ROLL OF"</t>
  </si>
  <si>
    <t>SS07AC04-TRASPORTO CON NAVI "MULTIPURPOSE"</t>
  </si>
  <si>
    <t>SS07AC05-NOLEGGIO IMBARCAZIONI</t>
  </si>
  <si>
    <t>SS07AD01-SERVIZIO DI TRASPORTO CON AEREI DI LINEA</t>
  </si>
  <si>
    <t>SS07AD02-SERVIZIO DI TRASPORTO CON AEREI DI LINEA "DOOR TO DOOR"</t>
  </si>
  <si>
    <t>SS07AD03-SERVIZIO DI TRASPORTO CON AEREI NON DI LINEA (CHARTER)</t>
  </si>
  <si>
    <t>SS07AD04-*obsoleto*SERV AEREI CON ELICOTTERI TRASP.MAT.AL GANCIO</t>
  </si>
  <si>
    <t>SS07AD05-*obsoleto*SERV AEREI CON ELICOTTERI TRASP PASSEGGERI ONSHORE</t>
  </si>
  <si>
    <t>SS07AD06-*obsoleto*SERV ELICOTTERI PER SUPP. ALLE ATTIVITA' OFFSHORE</t>
  </si>
  <si>
    <t>SS07AE01-TRASPORTO TUBI E MATERIALE VARIO PER METANODOTTI</t>
  </si>
  <si>
    <t>SS07AE02-TRASPORTI ECCEZIONALI NAZIONALI ED INTERNAZIONALI</t>
  </si>
  <si>
    <t>SS07AE03-TRASPORTI MERCI PERICOLOSE</t>
  </si>
  <si>
    <t>SS07AE04-TRASPORTI DI COLLETTAME (MULTIMODALE)</t>
  </si>
  <si>
    <t>SS07AE05-TRASP INTERNAZ ADR MULTIMODALI DI PROD. PETROLIFERI  LIQUIDI</t>
  </si>
  <si>
    <t>SS07AF02-AGENZIE, OPERATORI DOGANALI, LAVORI PORTUALI</t>
  </si>
  <si>
    <t>SS07AF03-ASSISTENZA TECNICO / OPERATIVA IN CAMPO NAVALE</t>
  </si>
  <si>
    <t>SS07AF04-ASSISTENZA TECNICO-OPERATIVA IN CAMPO AERONAUTICO</t>
  </si>
  <si>
    <t>SS07AF05-SERVIZI AUSILIARI DEI TRASPORTI MARITTIMI - AEREI</t>
  </si>
  <si>
    <t>SS07AF06-SERVIZI AUSILIARI DEI TRASPORTI TERRESTRI</t>
  </si>
  <si>
    <t>SS07AF08-GESTIONE DI ELISUPERFICI</t>
  </si>
  <si>
    <t>SS07AF09-GESTIONE PERSONALE MARITTIMO</t>
  </si>
  <si>
    <t>SS07AF10-*obsoleto*ONERI DIVERSI NAVI</t>
  </si>
  <si>
    <t>SS07AF11-*obsoleto*POSTALIZZAZ./CONFEZIONAM. E SPEDIZIONE DOC E MERCE</t>
  </si>
  <si>
    <t>SS07AF12-SERVIZI A DEPOSITO</t>
  </si>
  <si>
    <t>SS07AF13-SERVIZI AEROPORTUALI</t>
  </si>
  <si>
    <t>SS07AF14-SERVIZI DI INSACCO E IMBALLAGGIO</t>
  </si>
  <si>
    <t>SS07AF15-SERVIZI POSTALI</t>
  </si>
  <si>
    <t>SS07AF16-*obsoleto*SPEDIZIONI DOOR TO DOOR</t>
  </si>
  <si>
    <t>SS07AF17-*obsoleto*SPEDIZIONI ECCEZIONALI</t>
  </si>
  <si>
    <t>SS07AF18-TRASPORTI DI PERSONE - BIGLIETTERIA</t>
  </si>
  <si>
    <t>SS07AF19-*obsoleto*LOCAZ./GEST. TUTE SOPRAV MARE (VOLI IN ELICOTTERO)</t>
  </si>
  <si>
    <t>SS07AF20-SERVIZIO DI MOVIMENTAZIONE INTERNA CARRI FERROVIARI</t>
  </si>
  <si>
    <t>SS07AF21-SERVIZIO TAXI</t>
  </si>
  <si>
    <t>SS07AF22-LEASING AUTOVEICOLI</t>
  </si>
  <si>
    <t>SS07AF23-LEASING DI VEICOLI INDUSTRIALI</t>
  </si>
  <si>
    <t>SS07AF24-NOLEGGIO AUTOVETTURE E FURGONI LEGGERI</t>
  </si>
  <si>
    <t>SS07AF25-NOLEGGIO DI AUTOBUS, AUTOPULMAN CON AUTISTA</t>
  </si>
  <si>
    <t>SS07AF26-NOLEGGIO DI AUTOVEICOLI CON AUTISTA</t>
  </si>
  <si>
    <t>SS07AF27-NOLEGGIO DI VEICOLI INDUSTRIALI</t>
  </si>
  <si>
    <t>SS07AF28-NOLO MACCHINARI, APPARATI ED IMPIANTI MOBILI PER METANODOTTI</t>
  </si>
  <si>
    <t>SS07AF29-FORNITURA AREE E SERVIZI DI LOGISTICA INTEGRATE</t>
  </si>
  <si>
    <t>SS07AG01-TRASPORTO E CUSTODIA VALORI</t>
  </si>
  <si>
    <t>SS07AG02-AGENZIE RECAPITI AUTORIZZATI PT E CORRIERE ESPRESSO</t>
  </si>
  <si>
    <t>SS07AG03-TRASPORTI DETRITI/FLUIDI DI PERFORAZIONE/PRODUZIONE</t>
  </si>
  <si>
    <t>SS07AG04-TRASPORTI TERRESTRI DI ACQUA</t>
  </si>
  <si>
    <t>SS07AG05-TRASPORTI RIFIUTI NON DI PERFORAZIONE/PRODUZIONE</t>
  </si>
  <si>
    <t>SS07AG06-SERVIZIO DISTRIBUZIONE-ABBONAM GIORNALI,RIVISTE E PERIODICI</t>
  </si>
  <si>
    <t>SS07BA01-TRASPORTO PRODOTTI PETROLIFERI</t>
  </si>
  <si>
    <t>SS07BA02-TRASPORTO PRODOTTI CHIMICI</t>
  </si>
  <si>
    <t>SS07BA03-SERVIZI DI SPEDIZIONI E TRASPORTI INTERN- FREIGHT FORWARDING</t>
  </si>
  <si>
    <t>SS07BA04-SERVIZI POSTALI E CORRIERI ESPRESSO</t>
  </si>
  <si>
    <t>SS07BA05-TRASPORTO PERSONE</t>
  </si>
  <si>
    <t>SS07BA06-NOLEGGIO MEZZI DI TRASPORTO</t>
  </si>
  <si>
    <t>SS07BA07-TRASPORTO RIFIUTI</t>
  </si>
  <si>
    <t>SS07BA08-TRASPORTO PIPING VALVOLE RACCORDERIA E ITEM D’IMPIANTO</t>
  </si>
  <si>
    <t>SS08AA01-INFRASTRUTTURE DI RETE TLC - NETWORK EQUIPEMENT</t>
  </si>
  <si>
    <t>SS08AA02-INFRASTRUTTURE E SERVIZI DI RADIOCOMUNICAZIONE</t>
  </si>
  <si>
    <t>SS08AA03-INFRASTRUTTURE E SERVIZI DI TELEFONIA E VIDEOCONFERENZA</t>
  </si>
  <si>
    <t>SS08AA04-SERVIZI DI RETE TLC - NETWORK SERVICES</t>
  </si>
  <si>
    <t>SS08AB01-DISTRIBUZIONE DI ENERGIA ELETTRICA</t>
  </si>
  <si>
    <t>SS08AB02-*obsoleto*SERVIZI DI RIGASSIFICAZIONE</t>
  </si>
  <si>
    <t>SS08AB03-*obsoleto*SERVIZI DI VETTORIAMENTO</t>
  </si>
  <si>
    <t>SS08AB04-*obsoleto*COSTI PASSATI ESERCIZI - DEDUCIBILI</t>
  </si>
  <si>
    <t>SS08AB05-*obsoleto*COSTI PASSATI ESERCIZI - INDEDUCIBILI</t>
  </si>
  <si>
    <t>SS08AB06-*obsoleto*G&amp;P-ACQUISTO METANO ITALIA ALTRI</t>
  </si>
  <si>
    <t>SS08AB07-*obsoleto*G&amp;P-ACQUISTO METANO OLANDA</t>
  </si>
  <si>
    <t>SS08AB08-*obsoleto*G&amp;P-ACQUISTO METANO STOGIT STRATEGICO</t>
  </si>
  <si>
    <t>SS08AB09-*obsoleto*G&amp;P-ACQUISTO METANO RUSSIA</t>
  </si>
  <si>
    <t>SS08AB10-*obsoleto*G&amp;P-ACQUISTO METANO ALGERIA</t>
  </si>
  <si>
    <t>SS08AB11-*obsoleto*G&amp;P-ACQUISTO METANO GNL ALGERIA</t>
  </si>
  <si>
    <t>SS08AB12-*obsoleto*G&amp;P-ACQUISTO METANO NORVEGIA</t>
  </si>
  <si>
    <t>SS08AB13-*obsoleto*G&amp;P-ACQUISTO METANO ITALIA STOGIT</t>
  </si>
  <si>
    <t>SS08AB14-*obsoleto*G&amp;P-ACQUISTO METANO AGIP UK</t>
  </si>
  <si>
    <t>SS08AB15-*obsoleto*G&amp;P-ACQUISTO METANO CROAZIA</t>
  </si>
  <si>
    <t>SS08AB16-*obsoleto*G&amp;P-CONSUMI METANO OLANDA</t>
  </si>
  <si>
    <t>SS08AB17-*obsoleto*G&amp;P-CONSUMI METANO STOGIT STRATEGICO</t>
  </si>
  <si>
    <t>SS08AB18-*obsoleto*G&amp;P-CONSUMI METANO RUSSIA</t>
  </si>
  <si>
    <t>SS08AB19-*obsoleto*G&amp;P-CONSUMI METANO ALGERIA</t>
  </si>
  <si>
    <t>SS08AB20-*obsoleto*G&amp;P-CONSUMI METANO GNL ALGERIA</t>
  </si>
  <si>
    <t>SS08AB21-*obsoleto*G&amp;P-CONSUMI METANO NORVEGIA</t>
  </si>
  <si>
    <t>SS08AB22-*obsoleto*G&amp;P-CONSUMI METANO AGIP UK</t>
  </si>
  <si>
    <t>SS08AB23-*obsoleto*TRASPORTO TUBO ESTERO</t>
  </si>
  <si>
    <t>SS08AB24-*obsoleto*TRASPORTO TUBO ITALIA</t>
  </si>
  <si>
    <t>SS08AC01-DISTRIBUZIONE DI VAPORE E ACQUA CALDA</t>
  </si>
  <si>
    <t>SS08AC02-DISTRIBUZIONE DI ACQUA POTABILE</t>
  </si>
  <si>
    <t>SS08AC03-DISTRIBUZIONE DI ACQUA NON POTABILE</t>
  </si>
  <si>
    <t>SS08AC04-DISTRIBUZIONE DI ARIA COMPRESSA</t>
  </si>
  <si>
    <t>SS08AC05-GESTIONE DELLE CONDENSE</t>
  </si>
  <si>
    <t>SS08AC06-ESER/MANUT COSTR IMP TERMICI AD ACQUA CALDA POTENZA &gt;A 35Kw</t>
  </si>
  <si>
    <t>SS08AD01-LETTURA CONTATORI</t>
  </si>
  <si>
    <t>SS08AD02-PRODUZIONE FATTURE</t>
  </si>
  <si>
    <t>SS08AD03-RECAPITO FATTURE</t>
  </si>
  <si>
    <t>SS08AD04-SERVIZI GESTIONE FRANCHISING</t>
  </si>
  <si>
    <t>SS08AD05-SERVIZIO CUSTOMER INFRASTRUCTURE (CALL CENTER)</t>
  </si>
  <si>
    <t>SS08AD06-SERVIZI PER GESTIONE ENERGIA</t>
  </si>
  <si>
    <t>SS08AD07-PROVVIGIONI</t>
  </si>
  <si>
    <t>SS08AD11-METERING</t>
  </si>
  <si>
    <t>SS08AD12-SOSTITUZIONE CONTATORI / MISURATORI</t>
  </si>
  <si>
    <t>SS08BA01-CUSTOMER CARE (GESTIONE MULTICARD-CONTACT CENTER)</t>
  </si>
  <si>
    <t>SS09AA01-SERVIZI PROMOZIONALI</t>
  </si>
  <si>
    <t>SS09AA02-INCENTIVAZIONI</t>
  </si>
  <si>
    <t>SS09AA03-DISTRIBUZIONE OMAGGI, DIVISE ECC.</t>
  </si>
  <si>
    <t>SS09AB01-PUBBLICITA' AUDIOVISIVA</t>
  </si>
  <si>
    <t>SS09AB02-PUBBLICITA' SU ELENCHI</t>
  </si>
  <si>
    <t>SS09AB03-PUBBLICITÀ SU INTERNET</t>
  </si>
  <si>
    <t>SS09AB04-PUBBLICITÀ SU MEZZI DI TRASPORTO (TRANSPORT ADVERTISING)</t>
  </si>
  <si>
    <t>SS09AB05-PUBBLICITA' SU STAMPA</t>
  </si>
  <si>
    <t>SS09AB06-PUBBLICAZIONI ISTITUZIONALI</t>
  </si>
  <si>
    <t>SS09AB07-AFFISSIONI (BILLBOARD ADVERTISING)</t>
  </si>
  <si>
    <t>SS09AB08-SERVIZI DI VETRINA E ALLESTIMENTO PUNTO VENDITA</t>
  </si>
  <si>
    <t>SS09AB09-SVILUPPO, PROMOZIONE E RAPPRESENTANZA</t>
  </si>
  <si>
    <t>SS09AB10-SERVIZIO DI PAGAMENTO TASSE PUBBLICITARIE</t>
  </si>
  <si>
    <t>SS09AB11-ACQUISTO SPAZI MEDIA</t>
  </si>
  <si>
    <t>SS09AB12-COLLABORAZIONI GIORNALISTICHE DIVERSE (AGI)</t>
  </si>
  <si>
    <t>SS09AC01-IDEAZIONE E GESTIONE EVENTI</t>
  </si>
  <si>
    <t>SS09AC02-SPONSORIZZAZIONI EVENTI</t>
  </si>
  <si>
    <t>SS09AC03-ALLESTIMENTI E SERVIZI PER EVENTI</t>
  </si>
  <si>
    <t>SS09AC04-AFFITTO STRUTTURE PER MOSTRE E FIERE</t>
  </si>
  <si>
    <t>SS09AC05-SPONSORIZZAZIONI SANITARIE</t>
  </si>
  <si>
    <t>SS09AC06-SPONSORIZZAZIONI IN FORMAZIONE</t>
  </si>
  <si>
    <t>SS09AC07-SPONSORIZZAZIONI ADDESTRAMENTO PROFESSIONALE</t>
  </si>
  <si>
    <t>SS09AC08-SPONSORIZZAZIONI IN CAMPO EDUCATIVO</t>
  </si>
  <si>
    <t>SS09AC09-SPONSORIZZAZIONI CULTURALI</t>
  </si>
  <si>
    <t>SS09AC10-SPONSORIZZAZIONI AMBIENTALI</t>
  </si>
  <si>
    <t>SS09AC11-SPONSORIZZAZIONI IN SVILUPPO DI INFRASTRUTT E INTERVENTI SOC</t>
  </si>
  <si>
    <t>SS09AC12-SPONSORIZZAZIONI SPORTIVE</t>
  </si>
  <si>
    <t>SS09BA01-PUBBLICITA' E BRANDING</t>
  </si>
  <si>
    <t>SS09BA02-INCENTIVE &amp; TEAM BUILDING</t>
  </si>
  <si>
    <t>SS09BA03-RETAIL MARKETING</t>
  </si>
  <si>
    <t>SS09BA04-ALLESTIMENTO,GESTIONE IMPOSTE&amp;AUTORIZZAZIONI PUBBLICITA'</t>
  </si>
  <si>
    <t>SS09BA05-SERVIZI DI STORYTELLING</t>
  </si>
  <si>
    <t>SS09DA05-SERVIZI DI STORYTELLING</t>
  </si>
  <si>
    <t>SS10AA01-COMPRAVENDITA DI TERRENI</t>
  </si>
  <si>
    <t>SS10AA02-COMPRAVENDITA DI IMMOBILI</t>
  </si>
  <si>
    <t>SS10AA03-ATTIVITA' TECNICO IMMOBILIARI PER LA GESTIONE DI IMMOBILI</t>
  </si>
  <si>
    <t>SS10AA04-PRATICHE CATASTALI, URBANISTICHE E AMMINISTRATIVE</t>
  </si>
  <si>
    <t>SS10AA05-SERVIZI DI HOUSING, RELOCATION E AGENZIA IMMOBILIARE</t>
  </si>
  <si>
    <t>SS10AB01-LOCAZIONE DI TERRENI</t>
  </si>
  <si>
    <t>SS10AB02-LOCAZIONE DI FABBRICATI</t>
  </si>
  <si>
    <t>SS10AB03-LOCAZIONE DI APPARTAMENTI</t>
  </si>
  <si>
    <t>SS11AA01-GESTIONE MENSE AZIENDALI</t>
  </si>
  <si>
    <t>SS11AA02-ESERCIZIO RISTORANTI-TRATTORIE-TAVOLE CALDE-MENSE-BAR</t>
  </si>
  <si>
    <t>SS11AA03-SERVIZI ALBERGHIERI ED EXTRALBERGHIERI</t>
  </si>
  <si>
    <t>SS11AA04-SERVIZIO CATERING SU NAVI</t>
  </si>
  <si>
    <t>SS11AA05-SERVIZIO DI CATERING OFFSHORE</t>
  </si>
  <si>
    <t>SS11AA06-SERVIZIO DI CATERING A TERRA</t>
  </si>
  <si>
    <t>SS11AA07-TICKET PER RISTORAZIONE</t>
  </si>
  <si>
    <t>SS11AA08-SERVIZIO DI CONTROLLO MENSE AZIENDALI</t>
  </si>
  <si>
    <t>SS11AB01-SERVIZI DI PULIZIA</t>
  </si>
  <si>
    <t>SS11AB02-SERVIZI DI DISINFESTAZIONE E DERATTIZZAZIONE</t>
  </si>
  <si>
    <t>SS11AB03-SERVIZI DI PORTIERATO E RECEPTION</t>
  </si>
  <si>
    <t>SS11AB04-SERVIZI DI VIGILANZA E GUARDIANIA</t>
  </si>
  <si>
    <t>SS11AB05-SERVIZIO DI LAVANDERIA</t>
  </si>
  <si>
    <t>SS11AB06-SERVIZIO DI RACCOLTA E SMALTIMENTO RIFIUTI URBANI</t>
  </si>
  <si>
    <t>SS11AB07-SERVIZI DI GESTIONE ESTINTORI (GLOBAL SERVICE)</t>
  </si>
  <si>
    <t>SS11AB08-SERVIZIO DISERBO</t>
  </si>
  <si>
    <t>SS11AB09-*obsoleto*SISTEMAZIONE E MANUTENZIONE A VERDE</t>
  </si>
  <si>
    <t>SS11AB10-*obsoleto*REALIZZAZIONE PARCHI E GIARDINI</t>
  </si>
  <si>
    <t>SS11AB11-SERVIZI DI AUTOSPURGO FOGNATURE E FOSSE BIOLOGICHE</t>
  </si>
  <si>
    <t>SS11AB12-INSTALLAZIONE E MANUTENZIONE ARREDI E ACCESSORI</t>
  </si>
  <si>
    <t>SS11AB13-TRASLOCHI ARREDI / MASSERIZIE</t>
  </si>
  <si>
    <t>SS11AB14-SERVIZI CARICO E SCARICO, FACCHINAGGIO, PORTABAGAGLIO</t>
  </si>
  <si>
    <t>SS11AB15-*obsoleto*NOLEGGIO DI VEICOLI INDUSTRIALI: AUTOGRU</t>
  </si>
  <si>
    <t>SS11AB16-*obsoleto*NOLEGGIO DI VEICOLI INDUSTRIALI: CARRELLI ELEVETOR</t>
  </si>
  <si>
    <t>SS11AB17-*obsoleto*NOLEGGIO DI VEICOLI INDUSTRIALI: PIATTAFORME AEREE</t>
  </si>
  <si>
    <t>SS11AB18-SANIFICAZIONE IMPIANTI CIVILI</t>
  </si>
  <si>
    <t>SS11AB19-RESTAURO OPERE PATRIMONIO ARTISTICO ENI</t>
  </si>
  <si>
    <t>SS11AC01-SERVIZI DI CPU POWER CAPACITY</t>
  </si>
  <si>
    <t>SS11AC02-SERVIZI DI STORAGE CAPACITY</t>
  </si>
  <si>
    <t>SS11AC03-SERVIZI SPECIALISTICI INFORMATICI (ALTRI, ESCLUSI AM E SI)</t>
  </si>
  <si>
    <t>SS11AC04-GESTIONE INFRASTRUTTURE MAINFRAME</t>
  </si>
  <si>
    <t>SS11AC05-HOUSING INFRASTRUTTURE INFORMATICHE</t>
  </si>
  <si>
    <t>SS11AC06-INFORMAZIONI DA BANCHE DATI</t>
  </si>
  <si>
    <t>SS11AC07-PREPARAZIONE ED ELABORAZIONE DATI</t>
  </si>
  <si>
    <t>SS11AC08-SCANSIONE DOCUMENTI</t>
  </si>
  <si>
    <t>SS11AC09-CONTROLLO E GESTIONE BUONI CARBURANTE</t>
  </si>
  <si>
    <t>SS11AC10-CONTROLLO E GESTIONE CARTE DI PAGAMENTO</t>
  </si>
  <si>
    <t>SS11AC11-DISTRIBUZIONE BUONI CARBURANTE E CARTE DI PAGAMENTO</t>
  </si>
  <si>
    <t>SS11AC12-SERVIZI INTERNET E DI E-BUSINESS</t>
  </si>
  <si>
    <t>SS11AC13-CLOUD COMPUTING</t>
  </si>
  <si>
    <t>SS11AC14-SUPPORTO PER ATTIVITÀ DI DESIGN E AGILE</t>
  </si>
  <si>
    <t>SS11AC15-SERVIZI DI OTTIMIZZAZIONE DELLA RICERCA SU CANALI DIGITALI</t>
  </si>
  <si>
    <t>SS11AC16-SERVIZI A SUPPORTO DELLE INIZIATIVE DI OPEN INNOVATION</t>
  </si>
  <si>
    <t>SS11AC17-SERVIZI IN AMBITO DATA SCIENCE E MACHINE LEARNING</t>
  </si>
  <si>
    <t>SS11AD01-LAVORI DI COPISTERIA E RILEGATURA</t>
  </si>
  <si>
    <t>SS11AD02-LAVORI DI PRODUZIONE FOTO-VIDEO-CINEMATOGRAFICI</t>
  </si>
  <si>
    <t>SS11AE01-SERVIZI SANITARI GENERICI</t>
  </si>
  <si>
    <t>SS11AE02-SERVIZI SANITARI: RAGGI X</t>
  </si>
  <si>
    <t>SS11AE03-SERVIZI SANITARI: ANALISI CLINICHE</t>
  </si>
  <si>
    <t>SS11AE04-VISITE MEDICHE PERIODICHE</t>
  </si>
  <si>
    <t>SS11AE05-VISITE MEDICHE/AUDIOMETRICHE</t>
  </si>
  <si>
    <t>SS11AE06-ASSISTENZA SANITARIA (SERVIZI SPECIALISTICI POST-TRASFERTA)</t>
  </si>
  <si>
    <t>SS11AE07-SERVIZI DI PRONTO SOCCORSO</t>
  </si>
  <si>
    <t>SS11AF01-SERVIZI DI ASSICURAZIONE</t>
  </si>
  <si>
    <t>SS11AF02-*obsoleto*SERVIZI DI ASSICURAZIONE FLOTTA</t>
  </si>
  <si>
    <t>SS11AF03-ASSISTENZA PER RICHIESTA CERTIFICATI E DISBRIGO PRATICHE</t>
  </si>
  <si>
    <t>SS11AF04-SERVIZI/INIZIATIVE SOCIALI (ASILI NIDO,COLONIE ESTIVE,ECC.)</t>
  </si>
  <si>
    <t>SS11AF05-GESTIONE ARCHIVI</t>
  </si>
  <si>
    <t>SS11AF06-RIMBORSO SPESE VIAGGIO/SOGGIORNO PIÈ DI LISTA</t>
  </si>
  <si>
    <t>SS11AF07-SERVIZI BANCARI</t>
  </si>
  <si>
    <t>SS11AF08-ACQUISTI TITOLI DI EFFICIENZA ENERGETICA</t>
  </si>
  <si>
    <t>SS11AF09-SERVIZI AMMINISTRATIVI E CONTABILI</t>
  </si>
  <si>
    <t>SS11AF10-SERVIZI DI REVISIONE CONTABILE</t>
  </si>
  <si>
    <t>SS11AF11-LAVORO PERSONALE DIRIGENTE</t>
  </si>
  <si>
    <t>SS11AF12-LAVORO ALTRE FIGURE PROFESSIONALI</t>
  </si>
  <si>
    <t>SS11AF13-LAVORO PERSONALE INTERINALE</t>
  </si>
  <si>
    <t>SS11AF14-SERVIZIO DI GESTIONE SINISTRI</t>
  </si>
  <si>
    <t>SS11AF15-SERVIZI DI WELFARE: GESTIONE ASILI</t>
  </si>
  <si>
    <t>SS11AF16-SERVIZI DI WELFARE: GEST. CAMPUS-COLONIE/SOGGIORNI STUDIO</t>
  </si>
  <si>
    <t>SS11AF17-SERVIZI DI WELFARE: PIATTAFORME GESTIONALI E ALTRI SERVIZI</t>
  </si>
  <si>
    <t>SS11AF18-SERVIZI DI WELFARE: UTILIZZO DI STRUTTURE SPORTIVE</t>
  </si>
  <si>
    <t>SS11AF91-GM BILCO - POLIZZA ASSISTENZA GUASTI NDS</t>
  </si>
  <si>
    <t>SS11AF92-GM BILCO - POLIZZA MULTI-ASSISTENZA NDS</t>
  </si>
  <si>
    <t>SS11AF98-GM BILCO ESTEN. GARANZIA CONVENZION. FORNITORE PRODOTTI HVAC</t>
  </si>
  <si>
    <t>SS11AF99-GM BILCO CREDITO AL CONSUMO</t>
  </si>
  <si>
    <t>SS11AG01-SPESE DI TRASFERTA PERSONALE DIPENDENTE</t>
  </si>
  <si>
    <t>SS11AG02-SPESE DI VIAGGIO LOCALI</t>
  </si>
  <si>
    <t>SS11AG03-VIAGGI ESPATRIATI - VIAGGI CONTRATTUALI</t>
  </si>
  <si>
    <t>SS11AG04-INDENNITA' GIORNALIERE ESPATRIATI</t>
  </si>
  <si>
    <t>SS11AG05-INDENNITA' GIORNALIERE LOCALI</t>
  </si>
  <si>
    <t>SS11AG06-ESPATRIATI - SPESE MEDICHE</t>
  </si>
  <si>
    <t>SS11AG07-ESPATRIATI - ALTRE SPESE GENERICHE</t>
  </si>
  <si>
    <t>SS11AG08-ESPATRIATI-COSTI REL A PERSONALE DISTACCATO C/O LA SOCIETA'</t>
  </si>
  <si>
    <t>SS11AG09-COSTI PER SERVIZI ADDEBITATI DA ENI (BSC+ESA)</t>
  </si>
  <si>
    <t>SS11BA01-CREAZIONE, MANUTENZIONE E GESTIONE SITI WEB</t>
  </si>
  <si>
    <t>SS11BB01-SERVIZI DI INGEGNERIA IN AMBITO SECURITY</t>
  </si>
  <si>
    <t>SS11BB02-SERVIZI DI PORTIERATO E RECEPTION</t>
  </si>
  <si>
    <t>SS11BB03-SERVIZI DI VIGILANZA E GUARDIANIA</t>
  </si>
  <si>
    <t>SS11BB04-SERVIZI DI SECURITY E INTELLIGENCE</t>
  </si>
  <si>
    <t>SS12AA01-OPERATION AND MAINTENANCE SERVICES</t>
  </si>
  <si>
    <t>SS12AA02-GLOBAL SERVICE CENTRO SERVIZI GPL</t>
  </si>
  <si>
    <t>SS12AA03-MANUTENZIONE PPV  (EDILE, ELETTROMECCANICA ED ELETTRONICA)</t>
  </si>
  <si>
    <t>SS12AA04-ISPEZIONI / MANUTENZIONI / RIPARAZIONI (IMR) PIATTAFORME</t>
  </si>
  <si>
    <t>SS12AA05-SERVIZIO DI GESTIONE MAGAZZINI</t>
  </si>
  <si>
    <t>SS12AA06-SERVIZIO DI CONFEZIONAMENTO PRODOTTI</t>
  </si>
  <si>
    <t>SS12AA07-GESTIONE CENTRI STAMPA</t>
  </si>
  <si>
    <t>SS12AA08-GLOBAL SERVICE MACCHINE PER UFFICIO</t>
  </si>
  <si>
    <t>SS12AA09-GLOBAL SERVICE TECNOLOGICO PER EDIFICI CIVILI</t>
  </si>
  <si>
    <t>SS12AB01-GLOBAL SERVICE TRATTAMENTI CHIMICI DI PROCESSO</t>
  </si>
  <si>
    <t>SS12AB02-GLOBAL SERVICE TRATTAMENTO ACQUE</t>
  </si>
  <si>
    <t>SS12AB03-SERVIZIO LEASE METALLI PREZIOSI</t>
  </si>
  <si>
    <t>SS12AB04-SERVIZI DI ODORIZZAZIONE GAS</t>
  </si>
  <si>
    <t>Gruppo Merce</t>
  </si>
  <si>
    <t>SPIEGAZIONE</t>
  </si>
  <si>
    <t>0-25</t>
  </si>
  <si>
    <t>25-50</t>
  </si>
  <si>
    <t>50-75</t>
  </si>
  <si>
    <t>75-100</t>
  </si>
  <si>
    <t>RANGE dell'Indicatore di Performance</t>
  </si>
  <si>
    <t>Score</t>
  </si>
  <si>
    <t>n/a</t>
  </si>
  <si>
    <t>Pesi</t>
  </si>
  <si>
    <r>
      <t xml:space="preserve">Rilevati eventi di </t>
    </r>
    <r>
      <rPr>
        <i/>
        <sz val="10"/>
        <color theme="1"/>
        <rFont val="Calibri"/>
        <family val="2"/>
        <scheme val="minor"/>
      </rPr>
      <t>breach</t>
    </r>
    <r>
      <rPr>
        <sz val="10"/>
        <color theme="1"/>
        <rFont val="Calibri"/>
        <family val="2"/>
        <scheme val="minor"/>
      </rPr>
      <t xml:space="preserve"> di cybersecurity</t>
    </r>
  </si>
  <si>
    <t>Rilevazione del numero e della tipologia di violazioni alle clausole contrattuali (ove previste) in ambito HSE.
Il Gestore attiva il Referente HSE di Sito per la valutazione degli aspetti HSE il quale monitora, valuta il fornitore sugli aspetti HSE e compila tutte le sezioni della scheda di supporto feedback HSE. Compilata la scheda di supporto feedback HSE, il Referente HSE di sito la inoltra al Gestore per la compilazione del feedback di esecuzione del fornitore. Se il contratto insiste su più siti, il gestore del contratto riporta nel questionario la valutazione della violazione HSE più critica segnalata nei moduli ricevuti dai diversi Referenti HSE di sito.</t>
  </si>
  <si>
    <t xml:space="preserve">  Eni S.p.A. 
  APR/HSEQ </t>
  </si>
  <si>
    <t xml:space="preserve">MODULO DI FEEDBACK HSE (allegato A)
</t>
  </si>
  <si>
    <t>REV. 11</t>
  </si>
  <si>
    <t xml:space="preserve">FOGLIO 1/1
</t>
  </si>
  <si>
    <r>
      <t xml:space="preserve">Data </t>
    </r>
    <r>
      <rPr>
        <sz val="10"/>
        <color indexed="10"/>
        <rFont val="Verdana"/>
        <family val="2"/>
      </rPr>
      <t>*</t>
    </r>
    <r>
      <rPr>
        <sz val="10"/>
        <rFont val="Verdana"/>
        <family val="2"/>
      </rPr>
      <t xml:space="preserve">
</t>
    </r>
  </si>
  <si>
    <r>
      <t xml:space="preserve">Data di 1ª Procura contratto
</t>
    </r>
    <r>
      <rPr>
        <i/>
        <sz val="10"/>
        <rFont val="Verdana"/>
        <family val="2"/>
      </rPr>
      <t/>
    </r>
  </si>
  <si>
    <t xml:space="preserve">Periodo di osservazione:
</t>
  </si>
  <si>
    <r>
      <t xml:space="preserve">Ragione Sociale Fornitore </t>
    </r>
    <r>
      <rPr>
        <sz val="10"/>
        <color indexed="10"/>
        <rFont val="Verdana"/>
        <family val="2"/>
      </rPr>
      <t>*</t>
    </r>
    <r>
      <rPr>
        <sz val="10"/>
        <rFont val="Verdana"/>
        <family val="2"/>
      </rPr>
      <t xml:space="preserve">
</t>
    </r>
  </si>
  <si>
    <r>
      <t xml:space="preserve">Codice gruppo merce </t>
    </r>
    <r>
      <rPr>
        <sz val="10"/>
        <color indexed="10"/>
        <rFont val="Verdana"/>
        <family val="2"/>
      </rPr>
      <t xml:space="preserve">*
</t>
    </r>
  </si>
  <si>
    <r>
      <t xml:space="preserve">Sito produttivo </t>
    </r>
    <r>
      <rPr>
        <sz val="10"/>
        <color indexed="10"/>
        <rFont val="Verdana"/>
        <family val="2"/>
      </rPr>
      <t>*</t>
    </r>
    <r>
      <rPr>
        <sz val="10"/>
        <rFont val="Verdana"/>
        <family val="2"/>
      </rPr>
      <t xml:space="preserve">
</t>
    </r>
  </si>
  <si>
    <r>
      <t xml:space="preserve">N° Contratto </t>
    </r>
    <r>
      <rPr>
        <sz val="10"/>
        <color indexed="10"/>
        <rFont val="Verdana"/>
        <family val="2"/>
      </rPr>
      <t xml:space="preserve">*
</t>
    </r>
  </si>
  <si>
    <r>
      <t xml:space="preserve">Validità amministrativa € $ </t>
    </r>
    <r>
      <rPr>
        <sz val="10"/>
        <color indexed="10"/>
        <rFont val="Verdana"/>
        <family val="2"/>
      </rPr>
      <t xml:space="preserve">*
</t>
    </r>
    <r>
      <rPr>
        <i/>
        <sz val="10"/>
        <color indexed="10"/>
        <rFont val="Verdana"/>
        <family val="2"/>
      </rPr>
      <t xml:space="preserve"> </t>
    </r>
  </si>
  <si>
    <r>
      <t xml:space="preserve">Gestore contratto </t>
    </r>
    <r>
      <rPr>
        <sz val="10"/>
        <color indexed="10"/>
        <rFont val="Verdana"/>
        <family val="2"/>
      </rPr>
      <t>*</t>
    </r>
    <r>
      <rPr>
        <sz val="10"/>
        <rFont val="Verdana"/>
        <family val="2"/>
      </rPr>
      <t xml:space="preserve">
</t>
    </r>
  </si>
  <si>
    <t xml:space="preserve">Cod. SAP Fornitore
</t>
  </si>
  <si>
    <t xml:space="preserve">Tipo Contratto (aperto/chiuso)
</t>
  </si>
  <si>
    <r>
      <t xml:space="preserve">Referente HSE </t>
    </r>
    <r>
      <rPr>
        <sz val="10"/>
        <color indexed="10"/>
        <rFont val="Verdana"/>
        <family val="2"/>
      </rPr>
      <t>*</t>
    </r>
    <r>
      <rPr>
        <sz val="10"/>
        <rFont val="Verdana"/>
        <family val="2"/>
      </rPr>
      <t xml:space="preserve">
</t>
    </r>
  </si>
  <si>
    <t xml:space="preserve"> *</t>
  </si>
  <si>
    <t xml:space="preserve">Campo obbligatorio
</t>
  </si>
  <si>
    <t>Il presente modulo di feedback HSE è una sezione del modulo di feedback contrattuale; 
Nella compilazione del feedback HSE del fornitore deve essere considerata anche la performance e tutti gli eventi rilevanti ai fini HSE che coinvolgono i suoi subappaltatori.  
Nel caso in cui la performance HSE del fornitore risulti particolarmente condizionata da quella di uno o più dei suoi subappaltatori, nel campo note del form è possibile fornire i nominativi dei subappaltatori e il dettaglio degli eventi HSE che li hanno coinvolti.</t>
  </si>
  <si>
    <r>
      <t xml:space="preserve">Legenda per la scala di valutazione:  1: ALTAMENTE INSODDISFACENTE; 2: INSODDISFACENTE; 3: SUFFICIENTE; 4: BUONO; 5: ECCELLENTE
</t>
    </r>
    <r>
      <rPr>
        <b/>
        <i/>
        <sz val="10"/>
        <color indexed="10"/>
        <rFont val="Verdana"/>
        <family val="2"/>
      </rPr>
      <t>Legend for the Evaluation range:       1: SERIOUS UNSATISFACTORY;         2: UNSATISFACTORY;    3: SUFFICIENT;    4: GOOD;   5: EXCELLENT</t>
    </r>
  </si>
  <si>
    <r>
      <rPr>
        <b/>
        <sz val="14"/>
        <color indexed="48"/>
        <rFont val="Verdana"/>
        <family val="2"/>
      </rPr>
      <t>Sicurezza, salute e ambiente (HSE)</t>
    </r>
    <r>
      <rPr>
        <b/>
        <i/>
        <sz val="14"/>
        <color indexed="48"/>
        <rFont val="Verdana"/>
        <family val="2"/>
      </rPr>
      <t xml:space="preserve">
Healt, safety and environment (HSE)</t>
    </r>
  </si>
  <si>
    <r>
      <t xml:space="preserve">DESCRIZIONE
</t>
    </r>
    <r>
      <rPr>
        <b/>
        <i/>
        <sz val="10"/>
        <rFont val="Verdana"/>
        <family val="2"/>
      </rPr>
      <t>DESCRIPTION</t>
    </r>
  </si>
  <si>
    <r>
      <t xml:space="preserve">VALUTAZIONE
</t>
    </r>
    <r>
      <rPr>
        <b/>
        <i/>
        <sz val="10"/>
        <rFont val="Verdana"/>
        <family val="2"/>
      </rPr>
      <t>EVALUATION</t>
    </r>
  </si>
  <si>
    <r>
      <t xml:space="preserve">Scala di valutazione
</t>
    </r>
    <r>
      <rPr>
        <b/>
        <i/>
        <sz val="10"/>
        <rFont val="Verdana"/>
        <family val="2"/>
      </rPr>
      <t>Evaluation range</t>
    </r>
  </si>
  <si>
    <t>Numero di fatalities (infortuni mortali)</t>
  </si>
  <si>
    <t>Numero di infortuni (con gg di assenza) accaduti nel periodo di rilevazione (esclusi incidenti in itinere)</t>
  </si>
  <si>
    <t>Numero di gg di assenza dal lavora a causa di incidenti nel periodo di rilevazione (facoltativo)</t>
  </si>
  <si>
    <t>Ore lavorate nel periodo di rilevazione</t>
  </si>
  <si>
    <t>Tutte le BU (ITA/EE)</t>
  </si>
  <si>
    <t>Fatality
IF &gt; 1,00</t>
  </si>
  <si>
    <t xml:space="preserve">0,95 &lt; IF &lt; 1,00
</t>
  </si>
  <si>
    <t xml:space="preserve">0,85 &lt; IF &lt; 0,95
</t>
  </si>
  <si>
    <t xml:space="preserve">0,75 &lt; IF &lt; 0,85
</t>
  </si>
  <si>
    <t xml:space="preserve">IF &lt; 0,75
</t>
  </si>
  <si>
    <t xml:space="preserve">Non applicabile
</t>
  </si>
  <si>
    <t xml:space="preserve">IF = Indice di frequenza (Num. di infortuni con giorni di assenza per periodo / ore lavorate per periodo *1.000.000)
</t>
  </si>
  <si>
    <r>
      <t>Violazioni gravi (d)</t>
    </r>
    <r>
      <rPr>
        <sz val="9"/>
        <color indexed="8"/>
        <rFont val="Verdana"/>
        <family val="2"/>
      </rPr>
      <t xml:space="preserve">
</t>
    </r>
  </si>
  <si>
    <r>
      <t>Violazioni di media entità (c)</t>
    </r>
    <r>
      <rPr>
        <sz val="9"/>
        <color indexed="8"/>
        <rFont val="Verdana"/>
        <family val="2"/>
      </rPr>
      <t xml:space="preserve">
</t>
    </r>
  </si>
  <si>
    <r>
      <t>Violazioni di bassa entità (b)</t>
    </r>
    <r>
      <rPr>
        <sz val="9"/>
        <color indexed="8"/>
        <rFont val="Verdana"/>
        <family val="2"/>
      </rPr>
      <t xml:space="preserve">
</t>
    </r>
  </si>
  <si>
    <t xml:space="preserve">Violazioni di limitata entità (a)
</t>
  </si>
  <si>
    <r>
      <t xml:space="preserve">No violazioni </t>
    </r>
    <r>
      <rPr>
        <sz val="9"/>
        <rFont val="Verdana"/>
        <family val="2"/>
      </rPr>
      <t xml:space="preserve">
</t>
    </r>
  </si>
  <si>
    <t xml:space="preserve">Vedi dettaglio su foglio di supporto/violazioni HSE (guida)
</t>
  </si>
  <si>
    <t>Violazioni alle disposizioni HSE previste da contratto ovvero dalla normativa HSE applicabile</t>
  </si>
  <si>
    <t>Numero di persone dell’appaltatore, che hanno operato/lavorate nel periodo di riferimento, formate in ambito HSE come da formazione prevista</t>
  </si>
  <si>
    <t>Numero di persone dell'appaltatore che hanno operato/lavorato nel periodo di riferimento</t>
  </si>
  <si>
    <t>&lt;70%</t>
  </si>
  <si>
    <t>70%&lt;=x&lt;80%</t>
  </si>
  <si>
    <t>80%&lt;=x&lt;90%</t>
  </si>
  <si>
    <t>90%&lt;=x&lt;100%</t>
  </si>
  <si>
    <t xml:space="preserve">Percentuale di personale dell’appaltatore formato in ambito HSE come da formazione prevista
</t>
  </si>
  <si>
    <t>Numero di azioni chiuse</t>
  </si>
  <si>
    <t xml:space="preserve">Numero totale di azioni da chiudere nel periodo (le azioni da chiudere sono comunicate al contrattista e sono originate da ispezioni, verifiche e audit)
</t>
  </si>
  <si>
    <t xml:space="preserve">Percentuale del numero di azioni HSE chiuse su numero totale di azioni da chiudere nel periodo (le azioni da chiudere sono comunicate al contrattista e sono originate da ispezioni, verifiche e audit)
</t>
  </si>
  <si>
    <t xml:space="preserve">NOTE: </t>
  </si>
  <si>
    <r>
      <t>Compilatore</t>
    </r>
    <r>
      <rPr>
        <sz val="10"/>
        <rFont val="Verdana"/>
        <family val="2"/>
      </rPr>
      <t xml:space="preserve"> (in stampatello)</t>
    </r>
  </si>
  <si>
    <r>
      <t>Responsabile</t>
    </r>
    <r>
      <rPr>
        <sz val="10"/>
        <rFont val="Verdana"/>
        <family val="2"/>
      </rPr>
      <t xml:space="preserve"> (in stampatello)</t>
    </r>
  </si>
  <si>
    <t>Firma</t>
  </si>
  <si>
    <r>
      <t xml:space="preserve">MODALITA' DI COMPILAZIONE: </t>
    </r>
    <r>
      <rPr>
        <sz val="10"/>
        <rFont val="Verdana"/>
        <family val="2"/>
      </rPr>
      <t>barrare con un flag la valutazione relativa alla prestazione da valutare aggiungendo, ove necessario, opportune note per meglio specificare la valutazione</t>
    </r>
  </si>
  <si>
    <t>Rilevazione della percentuale di azioni HSE chiuse rispetto alle azioni previste emerse durante ispezioni e/o verifiche, e condivise con il fornitore in fase di gestione contrattuale.
Il Gestore attiva il Referente HSE di Sito per la valutazione degli aspetti HSE il quale monitora, valuta il fornitore sugli aspetti HSE e compila tutte le sezioni della scheda di supporto feedback HSE. Compilata la scheda di supporto feedback HSE, il Referente HSE di sito la inoltra al Gestore per la compilazione del feedback di esecuzione del fornitore. Se il contratto insiste su più siti, il Gestore del contratto aggrega i dati ricevuti relativi alle azioni chiuse ed alle azioni pianificate e assegna l'indicatore calcolato in base a soglie pre-definite, riportate all'interno del questionario stesso.</t>
  </si>
  <si>
    <t>Rilevazione della percentuale di personale dell’appaltatore formato in ambito HSE come da formazione prevista: formazione prevista dalle normative, formazione prevista da contratto, formazione relativa al sito, ecc.
Il Gestore attiva il Referente HSE di Sito per la valutazione degli aspetti HSE il quale monitora, valuta il fornitore sugli aspetti HSE e compila tutte le sezioni della scheda di supporto feedback HSE. Compilata la scheda di supporto feedback HSE, il Referente HSE di sito la inoltra al Gestore per la compilazione del feedback di esecuzione del fornitore. Se il contratto insiste su più siti, il Gestore del contratto aggrega i dati ricevuti relativi al numero di persone formate e al numero di persone che hanno operato/lavorato nel periodo di riferimento ed assegna l'indicatore calcolato in base a soglie pre-definite, riportate all'interno del questionario HSE stesso.</t>
  </si>
  <si>
    <t>Indice infortunistico, ossia rilevazione di elementi quali Indice di Frequenza (IF) ed eventuale presenza di fatalities (infortuni mortali). Numero di Infortuni con giorni di assenza accaduti nel periodo di rilevazione.
Il Gestore attiva il Referente HSE di Sito per la valutazione degli aspetti HSE il quale monitora, valuta il fornitore sugli aspetti HSE e compila tutte le sezioni della scheda di supporto feedback HSE. Compilata la scheda di supporto feedback HSE, il Referente HSE di sito la inoltra al Gestore per la compilazione del feedback di esecuzione del fornitore. Se il contratto insiste su più siti, il Gestore del contratto aggrega i dati ricevuti relativi al numero di infortuni con giorni di assenza per periodo ed alle ore lavorate nel periodo ed assegna il relativo valore dell’Indice di Frequenza (IF) segnalato in base a soglie pre-definite per le diverse aree di business in Italia e all’estero, riportate all'interno del questionario stesso. Se il Gestore del contratto non riesce a pervenire ad una valutazione HSE omogenea, collabora con i Referenti HSE di sito coinvolti al fine di definire un unico punteggio HSE.</t>
  </si>
  <si>
    <t>GRUPPO MERCE PREVALENTE</t>
  </si>
  <si>
    <r>
      <t xml:space="preserve">La </t>
    </r>
    <r>
      <rPr>
        <b/>
        <sz val="12"/>
        <color theme="1"/>
        <rFont val="Calibri"/>
        <family val="2"/>
        <scheme val="minor"/>
      </rPr>
      <t>criticità HSE</t>
    </r>
    <r>
      <rPr>
        <sz val="12"/>
        <color theme="1"/>
        <rFont val="Calibri"/>
        <family val="2"/>
        <scheme val="minor"/>
      </rPr>
      <t xml:space="preserve"> del Gruppo Merce Prevalente del contratto apparirà nella Sez. Dati Generali una volta selezionato il Gruppo Merce tramite il menu a tendina</t>
    </r>
  </si>
  <si>
    <t xml:space="preserve">Si segnalano criticità non elencate / proposte?	</t>
  </si>
  <si>
    <t>VALUTAZIONE DELLE PRESTAZIONI IN FASE DI ESECUZIONE CONTRATTUALE</t>
  </si>
  <si>
    <t>Per i contratti di fornitura di beni o servizi la correttezza nella contabilizzazione si riferisce al puntuale ricevimento dei documenti di trasporto/fatture, mentre per i lavori in corso su ordinazione si riferisce alle fatture per operazione terminata o per acconto.</t>
  </si>
  <si>
    <r>
      <t xml:space="preserve">Il questionario di valutazione si compone di 2 macro-aree, la prima consente la misurazione della </t>
    </r>
    <r>
      <rPr>
        <b/>
        <sz val="12"/>
        <color theme="1"/>
        <rFont val="Calibri"/>
        <family val="2"/>
        <scheme val="minor"/>
      </rPr>
      <t>PERFORMANCE</t>
    </r>
    <r>
      <rPr>
        <sz val="12"/>
        <color theme="1"/>
        <rFont val="Calibri"/>
        <family val="2"/>
        <scheme val="minor"/>
      </rPr>
      <t xml:space="preserve">, la seconda di segnalare eventuali </t>
    </r>
    <r>
      <rPr>
        <b/>
        <sz val="12"/>
        <color theme="1"/>
        <rFont val="Calibri"/>
        <family val="2"/>
        <scheme val="minor"/>
      </rPr>
      <t>CRITICITA’</t>
    </r>
    <r>
      <rPr>
        <sz val="12"/>
        <color theme="1"/>
        <rFont val="Calibri"/>
        <family val="2"/>
        <scheme val="minor"/>
      </rPr>
      <t>. La PERFORMANCE viene misurata sulla base delle risposte a n. 12 domande inerenti la qualità dell’esecuzione e del presidio HSE, di compliance e di sostenibilità. Il modello di valutazione restituisce uno score rappresentativo della PERFORMANCE su scala da 0 a 100. Eventuali CRITICITA’ segnalate non hanno impatti sullo score. Le tipologie di CRITICITA’ segnalate sono esemplificative e non esaustive, per quanto concerne la segnalazione di feedback da gravi inadempimenti o illeciti si prega di far riferimento alla Procedura "</t>
    </r>
    <r>
      <rPr>
        <i/>
        <sz val="12"/>
        <color theme="1"/>
        <rFont val="Calibri"/>
        <family val="2"/>
        <scheme val="minor"/>
      </rPr>
      <t>Valutazione delle performance di fornitori e Vendor Ratin</t>
    </r>
    <r>
      <rPr>
        <sz val="12"/>
        <color theme="1"/>
        <rFont val="Calibri"/>
        <family val="2"/>
        <scheme val="minor"/>
      </rPr>
      <t>g" -pro pr 011 eni spa r03.</t>
    </r>
  </si>
  <si>
    <t>Evidenza/Notizia di procedimenti penali in fase di indagini preliminari/pendenti, a carico del fornitore o sua controllante diretta, che vedano coinvolti la società ai sensi del D.Lgs.231/01 e/o persone fisiche (soggetti apicali o in posizione subordinata) attualmente operanti o che, all’epoca dei fatti oggetto del procedimento penale, operavano presso il fornitore o sua controllante diretta (rilevano soltanto i reati di mestiere, inclusi quelli commessi in violazione dei Diritti Umani)</t>
  </si>
  <si>
    <t>Evidenza di un provvedimento prefettizio di comunicazione/informazione antimafia interdittiva nei confronti del fornitore</t>
  </si>
  <si>
    <t>N/A: la criticità HSE del Gruppo Merce Prevalente non è né elevata (A) né significativa (B) oppure risposta non valorizzabile come da indicazione del Gestore del Contratto/Referente HSE di Sito
Altamente insoddisfacente
Insoddisfacente
Sufficiente
Buono
Eccellente</t>
  </si>
  <si>
    <t>N/A: la criticità HSE del Gruppo Merce Prevalente non è né elevata (A) né significativa (B) oppure risposta non valorizzabile come da indicazione del Gestore del Contratto/Referente HSE di Sito</t>
  </si>
  <si>
    <t>Il Gestore del contratto cura il corretto svolgimento delle attività di compilazione del feedback, lo approva e ne gestisce la notifica al fornitore nei casi previsti dalla normativa.
Il feedback di esecuzione è rilevato con frequenza almeno annuale a partire dalla data di inizio validità del contratto e a scadenza del contratto. Nel caso di contratti aperti la scadenza annuale è valida solo se nel periodo di riferimento il contratto è stato utilizzato.Le domande presenti nell’area criticità hanno l’obiettivo di segnalare aspetti critici di cui si è venuti a conoscenza in fase di esecuzione contrattuale. Si prega di segnalare tutti i fatti e gli eventi di cui si è avuta notizia nel periodo di riferimento del feedback, tale segnalazione ha scopo informativo e non saranno avviate azioni nei confronti del fornitore senza il preventivo coinvolgimento del gestore e/o del Team di Valutazione. Nel caso di accertati fatti o eventi gravi rimane necessario attivare la funzione preposta mediante apertura di un’evidenza da illecito o grave inadempimento.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</si>
</sst>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_-* #,##0_-;\-* #,##0_-;_-* &quot;-&quot;??_-;_-@_-"/>
  </numFmts>
  <fonts count="6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Verdana"/>
      <family val="2"/>
    </font>
    <font>
      <b/>
      <sz val="14"/>
      <color theme="1"/>
      <name val="Calibri"/>
      <family val="2"/>
      <scheme val="minor"/>
    </font>
    <font>
      <i/>
      <sz val="8"/>
      <color theme="1"/>
      <name val="Calibri"/>
      <family val="2"/>
      <scheme val="minor"/>
    </font>
    <font>
      <b/>
      <sz val="18"/>
      <color theme="0"/>
      <name val="Calibri"/>
      <family val="2"/>
      <scheme val="minor"/>
    </font>
    <font>
      <sz val="11"/>
      <name val="Calibri"/>
      <family val="2"/>
      <scheme val="minor"/>
    </font>
    <font>
      <sz val="10"/>
      <color theme="1"/>
      <name val="Calibri"/>
      <family val="2"/>
      <scheme val="minor"/>
    </font>
    <font>
      <sz val="9"/>
      <color indexed="8"/>
      <name val="Calibri"/>
      <family val="2"/>
      <scheme val="minor"/>
    </font>
    <font>
      <i/>
      <sz val="8"/>
      <color indexed="8"/>
      <name val="Calibri"/>
      <family val="2"/>
      <scheme val="minor"/>
    </font>
    <font>
      <b/>
      <sz val="9"/>
      <color indexed="8"/>
      <name val="Calibri"/>
      <family val="2"/>
      <scheme val="minor"/>
    </font>
    <font>
      <b/>
      <sz val="9"/>
      <color theme="0"/>
      <name val="Calibri"/>
      <family val="2"/>
      <scheme val="minor"/>
    </font>
    <font>
      <b/>
      <sz val="10"/>
      <color theme="3"/>
      <name val="Calibri"/>
      <family val="2"/>
      <scheme val="minor"/>
    </font>
    <font>
      <sz val="9"/>
      <name val="Calibri"/>
      <family val="2"/>
      <scheme val="minor"/>
    </font>
    <font>
      <i/>
      <sz val="8"/>
      <color theme="3"/>
      <name val="Calibri"/>
      <family val="2"/>
      <scheme val="minor"/>
    </font>
    <font>
      <b/>
      <sz val="12"/>
      <name val="Calibri"/>
      <family val="2"/>
      <scheme val="minor"/>
    </font>
    <font>
      <sz val="8"/>
      <name val="Calibri"/>
      <family val="2"/>
      <scheme val="minor"/>
    </font>
    <font>
      <i/>
      <sz val="10"/>
      <name val="Calibri"/>
      <family val="2"/>
      <scheme val="minor"/>
    </font>
    <font>
      <sz val="7"/>
      <name val="Calibri"/>
      <family val="2"/>
      <scheme val="minor"/>
    </font>
    <font>
      <i/>
      <sz val="10"/>
      <color theme="1"/>
      <name val="Calibri"/>
      <family val="2"/>
      <scheme val="minor"/>
    </font>
    <font>
      <sz val="8"/>
      <color theme="1"/>
      <name val="Calibri"/>
      <family val="2"/>
      <scheme val="minor"/>
    </font>
    <font>
      <i/>
      <sz val="11"/>
      <color theme="1"/>
      <name val="Calibri"/>
      <family val="2"/>
      <scheme val="minor"/>
    </font>
    <font>
      <b/>
      <sz val="10"/>
      <color theme="4" tint="-0.249977111117893"/>
      <name val="Calibri"/>
      <family val="2"/>
      <scheme val="minor"/>
    </font>
    <font>
      <sz val="12"/>
      <color theme="1"/>
      <name val="Calibri"/>
      <family val="2"/>
      <scheme val="minor"/>
    </font>
    <font>
      <sz val="10"/>
      <name val="Calibri"/>
      <family val="2"/>
      <scheme val="minor"/>
    </font>
    <font>
      <b/>
      <sz val="12"/>
      <color theme="1"/>
      <name val="Calibri"/>
      <family val="2"/>
      <scheme val="minor"/>
    </font>
    <font>
      <b/>
      <sz val="16"/>
      <color theme="0"/>
      <name val="Calibri"/>
      <family val="2"/>
      <scheme val="minor"/>
    </font>
    <font>
      <b/>
      <sz val="11"/>
      <color rgb="FFC00000"/>
      <name val="Calibri"/>
      <family val="2"/>
      <scheme val="minor"/>
    </font>
    <font>
      <b/>
      <sz val="11"/>
      <name val="Calibri"/>
      <family val="2"/>
      <scheme val="minor"/>
    </font>
    <font>
      <b/>
      <sz val="12"/>
      <color theme="0"/>
      <name val="Calibri"/>
      <family val="2"/>
      <scheme val="minor"/>
    </font>
    <font>
      <b/>
      <sz val="10"/>
      <color theme="0"/>
      <name val="Arial"/>
      <family val="2"/>
    </font>
    <font>
      <sz val="11"/>
      <color theme="1"/>
      <name val="Symbol"/>
      <family val="1"/>
      <charset val="2"/>
    </font>
    <font>
      <b/>
      <sz val="10"/>
      <color theme="1"/>
      <name val="Calibri"/>
      <family val="2"/>
      <scheme val="minor"/>
    </font>
    <font>
      <sz val="10"/>
      <color theme="0"/>
      <name val="Calibri"/>
      <family val="2"/>
      <scheme val="minor"/>
    </font>
    <font>
      <sz val="4"/>
      <color theme="0"/>
      <name val="Calibri"/>
      <family val="2"/>
      <scheme val="minor"/>
    </font>
    <font>
      <sz val="14"/>
      <color theme="1"/>
      <name val="Calibri"/>
      <family val="2"/>
      <scheme val="minor"/>
    </font>
    <font>
      <b/>
      <sz val="10"/>
      <name val="Calibri"/>
      <family val="2"/>
      <scheme val="minor"/>
    </font>
    <font>
      <sz val="10"/>
      <name val="Arial"/>
      <family val="2"/>
    </font>
    <font>
      <sz val="9"/>
      <name val="Verdana"/>
      <family val="2"/>
    </font>
    <font>
      <b/>
      <sz val="10"/>
      <name val="Verdana"/>
      <family val="2"/>
    </font>
    <font>
      <b/>
      <sz val="14"/>
      <name val="Verdana"/>
      <family val="2"/>
    </font>
    <font>
      <sz val="10"/>
      <name val="Verdana"/>
      <family val="2"/>
    </font>
    <font>
      <sz val="10"/>
      <color indexed="10"/>
      <name val="Verdana"/>
      <family val="2"/>
    </font>
    <font>
      <i/>
      <sz val="10"/>
      <name val="Verdana"/>
      <family val="2"/>
    </font>
    <font>
      <i/>
      <sz val="10"/>
      <color indexed="10"/>
      <name val="Verdana"/>
      <family val="2"/>
    </font>
    <font>
      <b/>
      <sz val="10"/>
      <name val="Arial"/>
      <family val="2"/>
    </font>
    <font>
      <b/>
      <sz val="10"/>
      <color indexed="10"/>
      <name val="Verdana"/>
      <family val="2"/>
    </font>
    <font>
      <b/>
      <i/>
      <sz val="10"/>
      <color indexed="10"/>
      <name val="Verdana"/>
      <family val="2"/>
    </font>
    <font>
      <b/>
      <i/>
      <sz val="14"/>
      <color indexed="48"/>
      <name val="Verdana"/>
      <family val="2"/>
    </font>
    <font>
      <b/>
      <sz val="14"/>
      <color indexed="48"/>
      <name val="Verdana"/>
      <family val="2"/>
    </font>
    <font>
      <b/>
      <i/>
      <sz val="12"/>
      <color indexed="50"/>
      <name val="Verdana"/>
      <family val="2"/>
    </font>
    <font>
      <b/>
      <i/>
      <sz val="10"/>
      <name val="Verdana"/>
      <family val="2"/>
    </font>
    <font>
      <sz val="10"/>
      <color theme="1"/>
      <name val="Verdana"/>
      <family val="2"/>
    </font>
    <font>
      <sz val="10"/>
      <color rgb="FFFF0000"/>
      <name val="Verdana"/>
      <family val="2"/>
    </font>
    <font>
      <sz val="10"/>
      <color indexed="8"/>
      <name val="Verdana"/>
      <family val="2"/>
    </font>
    <font>
      <i/>
      <sz val="10"/>
      <color theme="1"/>
      <name val="Verdana"/>
      <family val="2"/>
    </font>
    <font>
      <sz val="11"/>
      <color indexed="8"/>
      <name val="Calibri"/>
      <family val="2"/>
    </font>
    <font>
      <b/>
      <sz val="9"/>
      <color indexed="8"/>
      <name val="Verdana"/>
      <family val="2"/>
    </font>
    <font>
      <b/>
      <sz val="9"/>
      <name val="Verdana"/>
      <family val="2"/>
    </font>
    <font>
      <sz val="9"/>
      <color indexed="8"/>
      <name val="Verdana"/>
      <family val="2"/>
    </font>
    <font>
      <sz val="9"/>
      <color indexed="10"/>
      <name val="Verdana"/>
      <family val="2"/>
    </font>
    <font>
      <b/>
      <sz val="10"/>
      <color indexed="12"/>
      <name val="Verdana"/>
      <family val="2"/>
    </font>
    <font>
      <b/>
      <i/>
      <sz val="10"/>
      <color indexed="17"/>
      <name val="Verdana"/>
      <family val="2"/>
    </font>
    <font>
      <sz val="8"/>
      <color indexed="81"/>
      <name val="Tahoma"/>
      <family val="2"/>
    </font>
    <font>
      <i/>
      <sz val="12"/>
      <color theme="1"/>
      <name val="Calibri"/>
      <family val="2"/>
      <scheme val="minor"/>
    </font>
  </fonts>
  <fills count="21">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indexed="22"/>
        <bgColor indexed="64"/>
      </patternFill>
    </fill>
    <fill>
      <patternFill patternType="solid">
        <fgColor theme="0" tint="-0.249977111117893"/>
        <bgColor indexed="64"/>
      </patternFill>
    </fill>
    <fill>
      <patternFill patternType="solid">
        <fgColor theme="1" tint="0.249977111117893"/>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rgb="FFFFC000"/>
        <bgColor indexed="64"/>
      </patternFill>
    </fill>
    <fill>
      <patternFill patternType="solid">
        <fgColor rgb="FFC00000"/>
        <bgColor indexed="64"/>
      </patternFill>
    </fill>
    <fill>
      <patternFill patternType="solid">
        <fgColor indexed="9"/>
        <bgColor indexed="64"/>
      </patternFill>
    </fill>
    <fill>
      <patternFill patternType="solid">
        <fgColor indexed="44"/>
        <bgColor indexed="64"/>
      </patternFill>
    </fill>
    <fill>
      <patternFill patternType="solid">
        <fgColor indexed="10"/>
        <bgColor indexed="64"/>
      </patternFill>
    </fill>
    <fill>
      <patternFill patternType="solid">
        <fgColor indexed="51"/>
        <bgColor indexed="64"/>
      </patternFill>
    </fill>
    <fill>
      <patternFill patternType="solid">
        <fgColor indexed="13"/>
        <bgColor indexed="64"/>
      </patternFill>
    </fill>
    <fill>
      <patternFill patternType="solid">
        <fgColor indexed="11"/>
        <bgColor indexed="64"/>
      </patternFill>
    </fill>
    <fill>
      <patternFill patternType="solid">
        <fgColor indexed="17"/>
        <bgColor indexed="64"/>
      </patternFill>
    </fill>
    <fill>
      <patternFill patternType="solid">
        <fgColor indexed="2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rgb="FFFFC000"/>
      </left>
      <right/>
      <top style="medium">
        <color rgb="FFFFC000"/>
      </top>
      <bottom style="medium">
        <color rgb="FFFFC000"/>
      </bottom>
      <diagonal/>
    </border>
    <border>
      <left/>
      <right/>
      <top style="medium">
        <color rgb="FFFFC000"/>
      </top>
      <bottom style="medium">
        <color rgb="FFFFC000"/>
      </bottom>
      <diagonal/>
    </border>
    <border>
      <left/>
      <right style="medium">
        <color rgb="FFFFC000"/>
      </right>
      <top style="medium">
        <color rgb="FFFFC000"/>
      </top>
      <bottom style="medium">
        <color rgb="FFFFC000"/>
      </bottom>
      <diagonal/>
    </border>
    <border>
      <left/>
      <right style="medium">
        <color rgb="FFFFC00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medium">
        <color indexed="50"/>
      </bottom>
      <diagonal/>
    </border>
    <border>
      <left style="medium">
        <color indexed="50"/>
      </left>
      <right/>
      <top style="medium">
        <color indexed="50"/>
      </top>
      <bottom/>
      <diagonal/>
    </border>
    <border>
      <left/>
      <right style="medium">
        <color indexed="50"/>
      </right>
      <top style="medium">
        <color indexed="50"/>
      </top>
      <bottom/>
      <diagonal/>
    </border>
    <border>
      <left style="medium">
        <color indexed="50"/>
      </left>
      <right/>
      <top/>
      <bottom/>
      <diagonal/>
    </border>
    <border>
      <left/>
      <right style="medium">
        <color indexed="50"/>
      </right>
      <top/>
      <bottom/>
      <diagonal/>
    </border>
    <border>
      <left/>
      <right/>
      <top style="thin">
        <color indexed="64"/>
      </top>
      <bottom/>
      <diagonal/>
    </border>
    <border>
      <left style="thin">
        <color indexed="64"/>
      </left>
      <right style="hair">
        <color indexed="64"/>
      </right>
      <top/>
      <bottom style="thin">
        <color indexed="64"/>
      </bottom>
      <diagonal/>
    </border>
    <border>
      <left style="medium">
        <color indexed="50"/>
      </left>
      <right/>
      <top/>
      <bottom style="medium">
        <color indexed="50"/>
      </bottom>
      <diagonal/>
    </border>
    <border>
      <left/>
      <right style="medium">
        <color indexed="50"/>
      </right>
      <top/>
      <bottom style="medium">
        <color indexed="50"/>
      </bottom>
      <diagonal/>
    </border>
  </borders>
  <cellStyleXfs count="5">
    <xf numFmtId="0" fontId="0" fillId="0" borderId="0"/>
    <xf numFmtId="9" fontId="1" fillId="0" borderId="0" applyFont="0" applyFill="0" applyBorder="0" applyAlignment="0" applyProtection="0"/>
    <xf numFmtId="0" fontId="38" fillId="0" borderId="0"/>
    <xf numFmtId="43" fontId="57" fillId="0" borderId="0" applyFont="0" applyFill="0" applyBorder="0" applyAlignment="0" applyProtection="0"/>
    <xf numFmtId="9" fontId="57" fillId="0" borderId="0" applyFont="0" applyFill="0" applyBorder="0" applyAlignment="0" applyProtection="0"/>
  </cellStyleXfs>
  <cellXfs count="302">
    <xf numFmtId="0" fontId="0" fillId="0" borderId="0" xfId="0"/>
    <xf numFmtId="0" fontId="3" fillId="2" borderId="0" xfId="0" applyFont="1" applyFill="1" applyAlignment="1">
      <alignment horizontal="center" vertical="center" wrapText="1"/>
    </xf>
    <xf numFmtId="0" fontId="3" fillId="3" borderId="0" xfId="0" applyFont="1" applyFill="1" applyAlignment="1">
      <alignment horizontal="center" vertical="center" wrapText="1"/>
    </xf>
    <xf numFmtId="0" fontId="0" fillId="3" borderId="0" xfId="0" applyFill="1" applyAlignment="1">
      <alignment horizontal="center" vertical="center"/>
    </xf>
    <xf numFmtId="0" fontId="0" fillId="3" borderId="0" xfId="0" applyFill="1" applyAlignment="1">
      <alignment vertical="center"/>
    </xf>
    <xf numFmtId="0" fontId="5" fillId="3" borderId="0" xfId="0" applyFont="1" applyFill="1" applyAlignment="1">
      <alignment horizontal="left" vertical="center" wrapText="1"/>
    </xf>
    <xf numFmtId="0" fontId="0" fillId="2" borderId="0" xfId="0" applyFill="1"/>
    <xf numFmtId="0" fontId="7" fillId="2" borderId="0" xfId="0" applyFont="1" applyFill="1"/>
    <xf numFmtId="0" fontId="9" fillId="5" borderId="0" xfId="0" applyFont="1" applyFill="1" applyAlignment="1">
      <alignment horizontal="center"/>
    </xf>
    <xf numFmtId="0" fontId="4" fillId="2" borderId="0" xfId="0" applyFont="1" applyFill="1" applyAlignment="1">
      <alignment horizontal="center" vertical="center" wrapText="1"/>
    </xf>
    <xf numFmtId="0" fontId="0" fillId="2" borderId="0" xfId="0" applyFont="1" applyFill="1"/>
    <xf numFmtId="0" fontId="0" fillId="0" borderId="0" xfId="0" applyFont="1"/>
    <xf numFmtId="165" fontId="11" fillId="5" borderId="0" xfId="1" applyNumberFormat="1" applyFont="1" applyFill="1" applyBorder="1" applyAlignment="1">
      <alignment horizontal="center" vertical="center" wrapText="1"/>
    </xf>
    <xf numFmtId="0" fontId="11" fillId="5" borderId="0" xfId="0" applyFont="1" applyFill="1" applyAlignment="1">
      <alignment vertical="center" wrapText="1"/>
    </xf>
    <xf numFmtId="0" fontId="11" fillId="2" borderId="0" xfId="0" applyFont="1" applyFill="1" applyAlignment="1">
      <alignment horizontal="right" vertical="center"/>
    </xf>
    <xf numFmtId="0" fontId="11" fillId="2" borderId="0" xfId="0" applyFont="1" applyFill="1" applyAlignment="1">
      <alignment horizontal="left" vertical="center" wrapText="1"/>
    </xf>
    <xf numFmtId="165" fontId="12" fillId="2" borderId="0" xfId="0" applyNumberFormat="1" applyFont="1" applyFill="1" applyAlignment="1">
      <alignment horizontal="center" vertical="center" wrapText="1"/>
    </xf>
    <xf numFmtId="165" fontId="11" fillId="2" borderId="0" xfId="1" applyNumberFormat="1" applyFont="1" applyFill="1" applyBorder="1" applyAlignment="1">
      <alignment horizontal="center" vertical="center" wrapText="1"/>
    </xf>
    <xf numFmtId="0" fontId="11" fillId="2" borderId="0" xfId="0" applyFont="1" applyFill="1" applyAlignment="1">
      <alignment vertical="center" wrapText="1"/>
    </xf>
    <xf numFmtId="0" fontId="9" fillId="3" borderId="1" xfId="0" applyFont="1" applyFill="1" applyBorder="1" applyAlignment="1" applyProtection="1">
      <alignment horizontal="center" vertical="center"/>
      <protection locked="0"/>
    </xf>
    <xf numFmtId="0" fontId="14" fillId="2" borderId="0" xfId="0" applyFont="1" applyFill="1" applyAlignment="1">
      <alignment horizontal="left" vertical="center"/>
    </xf>
    <xf numFmtId="0" fontId="9" fillId="2" borderId="0" xfId="0" applyFont="1" applyFill="1" applyAlignment="1">
      <alignment horizontal="left" vertical="center" wrapText="1"/>
    </xf>
    <xf numFmtId="2" fontId="15" fillId="2" borderId="0" xfId="0" applyNumberFormat="1" applyFont="1" applyFill="1" applyAlignment="1">
      <alignment horizontal="center" vertical="center" wrapText="1"/>
    </xf>
    <xf numFmtId="0" fontId="13" fillId="2" borderId="0" xfId="0" applyFont="1" applyFill="1" applyAlignment="1">
      <alignment horizontal="center" vertical="center"/>
    </xf>
    <xf numFmtId="0" fontId="10" fillId="2" borderId="0" xfId="0" applyFont="1" applyFill="1" applyAlignment="1">
      <alignment horizontal="left" vertical="center" wrapText="1"/>
    </xf>
    <xf numFmtId="0" fontId="9" fillId="2" borderId="0" xfId="0" applyFont="1" applyFill="1" applyAlignment="1" applyProtection="1">
      <alignment vertical="center" wrapText="1"/>
      <protection locked="0"/>
    </xf>
    <xf numFmtId="0" fontId="0" fillId="2" borderId="0" xfId="0" applyFont="1" applyFill="1" applyAlignment="1">
      <alignment vertical="center"/>
    </xf>
    <xf numFmtId="0" fontId="19" fillId="2" borderId="0" xfId="0" applyFont="1" applyFill="1" applyAlignment="1">
      <alignment horizontal="center" vertical="center" wrapText="1"/>
    </xf>
    <xf numFmtId="0" fontId="16" fillId="2" borderId="0" xfId="0" applyFont="1" applyFill="1" applyAlignment="1">
      <alignment vertical="center"/>
    </xf>
    <xf numFmtId="0" fontId="17" fillId="2" borderId="0" xfId="0" applyFont="1" applyFill="1"/>
    <xf numFmtId="0" fontId="16" fillId="2" borderId="0" xfId="0" applyFont="1" applyFill="1"/>
    <xf numFmtId="0" fontId="18" fillId="2" borderId="0" xfId="0" applyFont="1" applyFill="1" applyAlignment="1">
      <alignment horizontal="left"/>
    </xf>
    <xf numFmtId="0" fontId="21" fillId="2" borderId="0" xfId="0" applyFont="1" applyFill="1"/>
    <xf numFmtId="9" fontId="21" fillId="2" borderId="0" xfId="1" applyFont="1" applyFill="1"/>
    <xf numFmtId="0" fontId="21" fillId="0" borderId="0" xfId="0" applyFont="1"/>
    <xf numFmtId="0" fontId="2" fillId="0" borderId="0" xfId="0" applyFont="1" applyAlignment="1">
      <alignment horizontal="center"/>
    </xf>
    <xf numFmtId="0" fontId="2" fillId="0" borderId="0" xfId="0" applyFont="1"/>
    <xf numFmtId="0" fontId="2" fillId="8" borderId="11" xfId="0" applyFont="1" applyFill="1" applyBorder="1" applyAlignment="1">
      <alignment horizontal="center"/>
    </xf>
    <xf numFmtId="0" fontId="22" fillId="8" borderId="11" xfId="0" applyFont="1" applyFill="1" applyBorder="1" applyAlignment="1">
      <alignment horizontal="center"/>
    </xf>
    <xf numFmtId="0" fontId="8" fillId="0" borderId="0" xfId="0" applyFont="1"/>
    <xf numFmtId="0" fontId="9" fillId="5" borderId="10" xfId="0" applyFont="1" applyFill="1" applyBorder="1" applyAlignment="1"/>
    <xf numFmtId="0" fontId="8" fillId="2" borderId="0" xfId="0" applyFont="1" applyFill="1"/>
    <xf numFmtId="0" fontId="25" fillId="0" borderId="7" xfId="0" applyFont="1" applyBorder="1" applyAlignment="1">
      <alignment horizontal="left" vertical="center" wrapText="1"/>
    </xf>
    <xf numFmtId="0" fontId="8" fillId="0" borderId="9" xfId="0" applyFont="1" applyBorder="1" applyAlignment="1">
      <alignment horizontal="left" vertical="center" wrapText="1"/>
    </xf>
    <xf numFmtId="0" fontId="25" fillId="0" borderId="9" xfId="0" applyFont="1" applyBorder="1" applyAlignment="1">
      <alignment horizontal="left" vertical="center" wrapText="1"/>
    </xf>
    <xf numFmtId="0" fontId="8" fillId="0" borderId="7" xfId="0" applyFont="1" applyBorder="1" applyAlignment="1">
      <alignment horizontal="left" vertical="center" wrapText="1"/>
    </xf>
    <xf numFmtId="0" fontId="0" fillId="2" borderId="0" xfId="0" applyFont="1" applyFill="1" applyAlignment="1">
      <alignment horizontal="center"/>
    </xf>
    <xf numFmtId="9" fontId="21" fillId="2" borderId="0" xfId="1" applyFont="1" applyFill="1" applyAlignment="1">
      <alignment horizontal="center" vertical="center"/>
    </xf>
    <xf numFmtId="0" fontId="21" fillId="2" borderId="0" xfId="0" applyFont="1" applyFill="1" applyAlignment="1">
      <alignment horizontal="center"/>
    </xf>
    <xf numFmtId="0" fontId="8" fillId="0" borderId="0" xfId="0" applyFont="1" applyAlignment="1">
      <alignment wrapText="1"/>
    </xf>
    <xf numFmtId="0" fontId="0" fillId="0" borderId="0" xfId="0" applyAlignment="1">
      <alignment horizontal="center" vertical="center"/>
    </xf>
    <xf numFmtId="0" fontId="0" fillId="0" borderId="0" xfId="0" applyAlignment="1">
      <alignment vertical="center"/>
    </xf>
    <xf numFmtId="0" fontId="25" fillId="0" borderId="0" xfId="0" applyFont="1" applyBorder="1" applyAlignment="1">
      <alignment horizontal="left" vertical="center" wrapText="1"/>
    </xf>
    <xf numFmtId="0" fontId="25" fillId="0" borderId="8" xfId="0" applyFont="1" applyBorder="1" applyAlignment="1">
      <alignment horizontal="left" vertical="center" wrapText="1"/>
    </xf>
    <xf numFmtId="0" fontId="25" fillId="0" borderId="10" xfId="0" applyFont="1" applyBorder="1" applyAlignment="1">
      <alignment horizontal="left" vertical="center" wrapText="1"/>
    </xf>
    <xf numFmtId="0" fontId="25" fillId="0" borderId="18" xfId="0" applyFont="1" applyBorder="1" applyAlignment="1">
      <alignmen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25" fillId="0" borderId="18" xfId="0" applyFont="1" applyBorder="1" applyAlignment="1">
      <alignment horizontal="left" vertical="center" wrapText="1"/>
    </xf>
    <xf numFmtId="0" fontId="8" fillId="0" borderId="15" xfId="0" applyFont="1" applyBorder="1" applyAlignment="1">
      <alignment horizontal="left" vertical="center" wrapText="1"/>
    </xf>
    <xf numFmtId="0" fontId="8" fillId="0" borderId="18" xfId="0" applyFont="1" applyBorder="1" applyAlignment="1">
      <alignment horizontal="left" vertical="center" wrapText="1"/>
    </xf>
    <xf numFmtId="0" fontId="27" fillId="10" borderId="1" xfId="0" applyFont="1" applyFill="1" applyBorder="1" applyAlignment="1">
      <alignment horizontal="center" vertical="center"/>
    </xf>
    <xf numFmtId="0" fontId="27" fillId="10" borderId="2" xfId="0" applyFont="1" applyFill="1" applyBorder="1" applyAlignment="1">
      <alignment horizontal="left" vertical="center"/>
    </xf>
    <xf numFmtId="0" fontId="27" fillId="10" borderId="2" xfId="0" applyFont="1" applyFill="1" applyBorder="1" applyAlignment="1">
      <alignment vertical="center" wrapText="1"/>
    </xf>
    <xf numFmtId="0" fontId="0" fillId="2" borderId="7" xfId="0" applyFont="1" applyFill="1" applyBorder="1" applyAlignment="1">
      <alignment horizontal="center" vertical="center"/>
    </xf>
    <xf numFmtId="0" fontId="9" fillId="5" borderId="0" xfId="0" applyFont="1" applyFill="1" applyBorder="1" applyAlignment="1"/>
    <xf numFmtId="0" fontId="9" fillId="3" borderId="8" xfId="0" applyFont="1" applyFill="1" applyBorder="1" applyAlignment="1" applyProtection="1">
      <alignment horizontal="left" vertical="center"/>
      <protection locked="0"/>
    </xf>
    <xf numFmtId="0" fontId="2" fillId="8" borderId="11" xfId="0" applyFont="1" applyFill="1" applyBorder="1"/>
    <xf numFmtId="0" fontId="9" fillId="3" borderId="8" xfId="0" applyFont="1" applyFill="1" applyBorder="1" applyAlignment="1" applyProtection="1">
      <alignment vertical="center"/>
      <protection locked="0"/>
    </xf>
    <xf numFmtId="0" fontId="2" fillId="2" borderId="7" xfId="0" applyFont="1" applyFill="1" applyBorder="1" applyAlignment="1">
      <alignment horizontal="center" vertical="center"/>
    </xf>
    <xf numFmtId="0" fontId="30" fillId="9" borderId="14" xfId="0" applyFont="1" applyFill="1" applyBorder="1" applyAlignment="1">
      <alignment horizontal="center" textRotation="255"/>
    </xf>
    <xf numFmtId="0" fontId="29" fillId="0" borderId="7" xfId="0" applyFont="1" applyFill="1" applyBorder="1" applyAlignment="1">
      <alignment horizontal="center" vertical="center"/>
    </xf>
    <xf numFmtId="0" fontId="0" fillId="0" borderId="0" xfId="0" applyFill="1"/>
    <xf numFmtId="0" fontId="0" fillId="11" borderId="1" xfId="0" applyFill="1" applyBorder="1" applyAlignment="1">
      <alignment horizontal="center" vertical="center" wrapText="1"/>
    </xf>
    <xf numFmtId="0" fontId="31" fillId="12" borderId="1" xfId="0" applyFont="1" applyFill="1" applyBorder="1" applyAlignment="1">
      <alignment horizontal="center" vertical="center" wrapText="1"/>
    </xf>
    <xf numFmtId="0" fontId="0" fillId="0" borderId="0" xfId="0" applyAlignment="1">
      <alignment horizontal="center" vertical="top"/>
    </xf>
    <xf numFmtId="0" fontId="0" fillId="0" borderId="0" xfId="0" applyAlignment="1">
      <alignment vertical="top"/>
    </xf>
    <xf numFmtId="0" fontId="32" fillId="2" borderId="0" xfId="0" applyFont="1" applyFill="1"/>
    <xf numFmtId="0" fontId="0" fillId="2" borderId="0" xfId="0" applyFill="1" applyAlignment="1">
      <alignment horizontal="center"/>
    </xf>
    <xf numFmtId="0" fontId="0" fillId="2" borderId="0" xfId="0" applyFont="1" applyFill="1" applyAlignment="1"/>
    <xf numFmtId="0" fontId="33" fillId="2" borderId="14" xfId="0" applyFont="1" applyFill="1" applyBorder="1" applyAlignment="1">
      <alignment horizontal="center" vertical="center"/>
    </xf>
    <xf numFmtId="164" fontId="35" fillId="2" borderId="0" xfId="0" applyNumberFormat="1" applyFont="1" applyFill="1" applyAlignment="1">
      <alignment horizontal="center" vertical="center"/>
    </xf>
    <xf numFmtId="0" fontId="2" fillId="3" borderId="0" xfId="0" applyFont="1" applyFill="1" applyAlignment="1">
      <alignment vertical="center"/>
    </xf>
    <xf numFmtId="0" fontId="36" fillId="2" borderId="0" xfId="0" applyFont="1" applyFill="1" applyAlignment="1">
      <alignment horizontal="center" vertical="center" wrapText="1"/>
    </xf>
    <xf numFmtId="165" fontId="12" fillId="7" borderId="0" xfId="0" applyNumberFormat="1" applyFont="1" applyFill="1" applyAlignment="1" applyProtection="1">
      <alignment horizontal="center" vertical="center" wrapText="1"/>
      <protection hidden="1"/>
    </xf>
    <xf numFmtId="0" fontId="25" fillId="2" borderId="7" xfId="0" applyFont="1" applyFill="1" applyBorder="1" applyAlignment="1" applyProtection="1">
      <alignment horizontal="center" vertical="center"/>
      <protection hidden="1"/>
    </xf>
    <xf numFmtId="0" fontId="34" fillId="2" borderId="8" xfId="0" applyFont="1" applyFill="1" applyBorder="1" applyAlignment="1" applyProtection="1">
      <alignment horizontal="center" vertical="center"/>
      <protection hidden="1"/>
    </xf>
    <xf numFmtId="0" fontId="8" fillId="2" borderId="8" xfId="0" applyFont="1" applyFill="1" applyBorder="1" applyAlignment="1" applyProtection="1">
      <alignment horizontal="center" vertical="center"/>
      <protection hidden="1"/>
    </xf>
    <xf numFmtId="0" fontId="8" fillId="2" borderId="9" xfId="0" applyFont="1" applyFill="1" applyBorder="1" applyAlignment="1" applyProtection="1">
      <alignment horizontal="center" vertical="center"/>
      <protection hidden="1"/>
    </xf>
    <xf numFmtId="1" fontId="23" fillId="2" borderId="9" xfId="0" applyNumberFormat="1" applyFont="1" applyFill="1" applyBorder="1" applyAlignment="1" applyProtection="1">
      <alignment horizontal="center" vertical="center"/>
      <protection hidden="1"/>
    </xf>
    <xf numFmtId="0" fontId="0" fillId="2" borderId="0" xfId="0" applyFill="1" applyProtection="1">
      <protection hidden="1"/>
    </xf>
    <xf numFmtId="0" fontId="11" fillId="5" borderId="0" xfId="0" applyFont="1" applyFill="1" applyAlignment="1" applyProtection="1">
      <alignment vertical="center" wrapText="1"/>
      <protection hidden="1"/>
    </xf>
    <xf numFmtId="0" fontId="11" fillId="2" borderId="0" xfId="0" applyFont="1" applyFill="1" applyAlignment="1" applyProtection="1">
      <alignment vertical="center" wrapText="1"/>
      <protection hidden="1"/>
    </xf>
    <xf numFmtId="0" fontId="9" fillId="5" borderId="0" xfId="0" applyFont="1" applyFill="1" applyAlignment="1" applyProtection="1">
      <alignment horizontal="center"/>
      <protection hidden="1"/>
    </xf>
    <xf numFmtId="1" fontId="23" fillId="2" borderId="1" xfId="0" applyNumberFormat="1" applyFont="1" applyFill="1" applyBorder="1" applyAlignment="1" applyProtection="1">
      <alignment horizontal="center" vertical="center"/>
      <protection hidden="1"/>
    </xf>
    <xf numFmtId="1" fontId="0" fillId="0" borderId="0" xfId="0" applyNumberFormat="1" applyAlignment="1">
      <alignment horizontal="center"/>
    </xf>
    <xf numFmtId="9" fontId="0" fillId="0" borderId="0" xfId="1" applyFont="1" applyAlignment="1">
      <alignment horizontal="center"/>
    </xf>
    <xf numFmtId="0" fontId="33" fillId="2" borderId="0" xfId="0" applyFont="1" applyFill="1" applyAlignment="1" applyProtection="1">
      <alignment horizontal="center" vertical="center"/>
      <protection hidden="1"/>
    </xf>
    <xf numFmtId="0" fontId="39" fillId="13" borderId="0" xfId="2" applyFont="1" applyFill="1"/>
    <xf numFmtId="0" fontId="39" fillId="13" borderId="10" xfId="2" applyFont="1" applyFill="1" applyBorder="1"/>
    <xf numFmtId="0" fontId="39" fillId="13" borderId="0" xfId="2" applyFont="1" applyFill="1" applyAlignment="1">
      <alignment horizontal="center"/>
    </xf>
    <xf numFmtId="0" fontId="39" fillId="13" borderId="7" xfId="2" applyFont="1" applyFill="1" applyBorder="1"/>
    <xf numFmtId="0" fontId="40" fillId="13" borderId="9" xfId="2" applyFont="1" applyFill="1" applyBorder="1" applyAlignment="1">
      <alignment horizontal="center" vertical="center" wrapText="1"/>
    </xf>
    <xf numFmtId="0" fontId="40" fillId="13" borderId="0" xfId="2" applyFont="1" applyFill="1" applyAlignment="1">
      <alignment horizontal="center" vertical="center" wrapText="1"/>
    </xf>
    <xf numFmtId="0" fontId="41" fillId="13" borderId="0" xfId="2" applyFont="1" applyFill="1" applyAlignment="1">
      <alignment horizontal="center" vertical="center" wrapText="1"/>
    </xf>
    <xf numFmtId="0" fontId="42" fillId="13" borderId="0" xfId="2" applyFont="1" applyFill="1" applyAlignment="1">
      <alignment horizontal="center" vertical="center"/>
    </xf>
    <xf numFmtId="0" fontId="42" fillId="13" borderId="0" xfId="2" applyFont="1" applyFill="1" applyAlignment="1">
      <alignment horizontal="center" vertical="center" wrapText="1"/>
    </xf>
    <xf numFmtId="0" fontId="39" fillId="13" borderId="0" xfId="2" applyFont="1" applyFill="1" applyAlignment="1">
      <alignment vertical="center"/>
    </xf>
    <xf numFmtId="0" fontId="42" fillId="13" borderId="0" xfId="2" applyFont="1" applyFill="1"/>
    <xf numFmtId="0" fontId="43" fillId="13" borderId="0" xfId="2" applyFont="1" applyFill="1"/>
    <xf numFmtId="14" fontId="42" fillId="13" borderId="1" xfId="0" applyNumberFormat="1" applyFont="1" applyFill="1" applyBorder="1" applyAlignment="1">
      <alignment horizontal="left" vertical="center"/>
    </xf>
    <xf numFmtId="0" fontId="42" fillId="13" borderId="1" xfId="0" applyFont="1" applyFill="1" applyBorder="1" applyAlignment="1">
      <alignment horizontal="left" vertical="center" wrapText="1"/>
    </xf>
    <xf numFmtId="0" fontId="38" fillId="13" borderId="0" xfId="2" applyFill="1" applyAlignment="1">
      <alignment horizontal="center" vertical="center"/>
    </xf>
    <xf numFmtId="0" fontId="42" fillId="13" borderId="0" xfId="2" applyFont="1" applyFill="1" applyAlignment="1">
      <alignment horizontal="center"/>
    </xf>
    <xf numFmtId="0" fontId="42" fillId="13" borderId="1" xfId="0" applyFont="1" applyFill="1" applyBorder="1" applyAlignment="1">
      <alignment horizontal="left" vertical="center"/>
    </xf>
    <xf numFmtId="0" fontId="42" fillId="13" borderId="0" xfId="0" applyFont="1" applyFill="1" applyAlignment="1">
      <alignment horizontal="left" vertical="center" wrapText="1"/>
    </xf>
    <xf numFmtId="0" fontId="42" fillId="13" borderId="7" xfId="0" applyFont="1" applyFill="1" applyBorder="1" applyAlignment="1">
      <alignment horizontal="left" vertical="center" wrapText="1"/>
    </xf>
    <xf numFmtId="0" fontId="42" fillId="13" borderId="9" xfId="0" applyFont="1" applyFill="1" applyBorder="1" applyAlignment="1">
      <alignment horizontal="left" vertical="center"/>
    </xf>
    <xf numFmtId="0" fontId="39" fillId="13" borderId="0" xfId="0" applyFont="1" applyFill="1" applyAlignment="1">
      <alignment horizontal="left" vertical="center"/>
    </xf>
    <xf numFmtId="0" fontId="42" fillId="13" borderId="0" xfId="0" applyFont="1" applyFill="1" applyAlignment="1">
      <alignment horizontal="left" vertical="center"/>
    </xf>
    <xf numFmtId="0" fontId="38" fillId="0" borderId="0" xfId="0" applyFont="1" applyAlignment="1">
      <alignment horizontal="left" vertical="center"/>
    </xf>
    <xf numFmtId="0" fontId="43" fillId="13" borderId="0" xfId="0" applyFont="1" applyFill="1" applyAlignment="1">
      <alignment horizontal="right" vertical="top"/>
    </xf>
    <xf numFmtId="0" fontId="42" fillId="13" borderId="0" xfId="0" applyFont="1" applyFill="1" applyAlignment="1">
      <alignment horizontal="left" wrapText="1"/>
    </xf>
    <xf numFmtId="0" fontId="42" fillId="13" borderId="0" xfId="0" applyFont="1" applyFill="1" applyAlignment="1">
      <alignment horizontal="left"/>
    </xf>
    <xf numFmtId="0" fontId="38" fillId="0" borderId="0" xfId="0" applyFont="1"/>
    <xf numFmtId="0" fontId="42" fillId="13" borderId="0" xfId="2" applyFont="1" applyFill="1" applyAlignment="1">
      <alignment horizontal="left"/>
    </xf>
    <xf numFmtId="0" fontId="38" fillId="13" borderId="0" xfId="2" applyFill="1"/>
    <xf numFmtId="0" fontId="40" fillId="13" borderId="0" xfId="2" applyFont="1" applyFill="1" applyAlignment="1">
      <alignment vertical="center" wrapText="1"/>
    </xf>
    <xf numFmtId="0" fontId="46" fillId="13" borderId="0" xfId="2" applyFont="1" applyFill="1" applyAlignment="1">
      <alignment vertical="center" wrapText="1"/>
    </xf>
    <xf numFmtId="0" fontId="47" fillId="13" borderId="0" xfId="2" applyFont="1" applyFill="1" applyAlignment="1">
      <alignment horizontal="left" vertical="center" wrapText="1"/>
    </xf>
    <xf numFmtId="0" fontId="47" fillId="13" borderId="0" xfId="2" applyFont="1" applyFill="1" applyAlignment="1">
      <alignment horizontal="left" vertical="center"/>
    </xf>
    <xf numFmtId="0" fontId="42" fillId="13" borderId="21" xfId="2" applyFont="1" applyFill="1" applyBorder="1"/>
    <xf numFmtId="0" fontId="51" fillId="13" borderId="0" xfId="2" applyFont="1" applyFill="1" applyAlignment="1">
      <alignment horizontal="left" vertical="center"/>
    </xf>
    <xf numFmtId="0" fontId="49" fillId="13" borderId="0" xfId="2" applyFont="1" applyFill="1" applyAlignment="1">
      <alignment vertical="top"/>
    </xf>
    <xf numFmtId="0" fontId="49" fillId="0" borderId="0" xfId="2" applyFont="1" applyAlignment="1">
      <alignment vertical="top"/>
    </xf>
    <xf numFmtId="0" fontId="39" fillId="13" borderId="22" xfId="2" applyFont="1" applyFill="1" applyBorder="1"/>
    <xf numFmtId="0" fontId="42" fillId="13" borderId="23" xfId="2" applyFont="1" applyFill="1" applyBorder="1"/>
    <xf numFmtId="0" fontId="40" fillId="14" borderId="1" xfId="2" applyFont="1" applyFill="1" applyBorder="1" applyAlignment="1">
      <alignment horizontal="center" vertical="center"/>
    </xf>
    <xf numFmtId="0" fontId="39" fillId="13" borderId="24" xfId="2" applyFont="1" applyFill="1" applyBorder="1"/>
    <xf numFmtId="0" fontId="42" fillId="13" borderId="24" xfId="2" applyFont="1" applyFill="1" applyBorder="1"/>
    <xf numFmtId="0" fontId="40" fillId="15" borderId="9" xfId="2" applyFont="1" applyFill="1" applyBorder="1" applyAlignment="1">
      <alignment horizontal="center" vertical="center"/>
    </xf>
    <xf numFmtId="0" fontId="40" fillId="16" borderId="1" xfId="2" applyFont="1" applyFill="1" applyBorder="1" applyAlignment="1">
      <alignment horizontal="center" vertical="center"/>
    </xf>
    <xf numFmtId="0" fontId="40" fillId="17" borderId="1" xfId="2" applyFont="1" applyFill="1" applyBorder="1" applyAlignment="1">
      <alignment horizontal="center" vertical="center"/>
    </xf>
    <xf numFmtId="0" fontId="40" fillId="18" borderId="1" xfId="2" applyFont="1" applyFill="1" applyBorder="1" applyAlignment="1">
      <alignment horizontal="center" vertical="center"/>
    </xf>
    <xf numFmtId="0" fontId="40" fillId="19" borderId="1" xfId="2" applyFont="1" applyFill="1" applyBorder="1" applyAlignment="1">
      <alignment horizontal="center" vertical="center"/>
    </xf>
    <xf numFmtId="0" fontId="43" fillId="13" borderId="1" xfId="2" applyFont="1" applyFill="1" applyBorder="1" applyAlignment="1">
      <alignment vertical="center" wrapText="1"/>
    </xf>
    <xf numFmtId="0" fontId="42" fillId="13" borderId="25" xfId="2" applyFont="1" applyFill="1" applyBorder="1"/>
    <xf numFmtId="0" fontId="42" fillId="13" borderId="12" xfId="2" applyFont="1" applyFill="1" applyBorder="1"/>
    <xf numFmtId="0" fontId="42" fillId="13" borderId="13" xfId="2" applyFont="1" applyFill="1" applyBorder="1"/>
    <xf numFmtId="166" fontId="43" fillId="13" borderId="1" xfId="3" applyNumberFormat="1" applyFont="1" applyFill="1" applyBorder="1" applyAlignment="1">
      <alignment horizontal="right" vertical="center" wrapText="1"/>
    </xf>
    <xf numFmtId="0" fontId="42" fillId="13" borderId="10" xfId="2" applyFont="1" applyFill="1" applyBorder="1"/>
    <xf numFmtId="0" fontId="42" fillId="13" borderId="18" xfId="2" applyFont="1" applyFill="1" applyBorder="1"/>
    <xf numFmtId="0" fontId="58" fillId="14" borderId="1" xfId="2" applyFont="1" applyFill="1" applyBorder="1" applyAlignment="1">
      <alignment horizontal="right" vertical="center"/>
    </xf>
    <xf numFmtId="0" fontId="59" fillId="14" borderId="14" xfId="2" applyFont="1" applyFill="1" applyBorder="1" applyAlignment="1">
      <alignment horizontal="center" vertical="center" wrapText="1"/>
    </xf>
    <xf numFmtId="0" fontId="59" fillId="5" borderId="19" xfId="2" applyFont="1" applyFill="1" applyBorder="1" applyAlignment="1">
      <alignment horizontal="center" vertical="center" wrapText="1"/>
    </xf>
    <xf numFmtId="0" fontId="39" fillId="13" borderId="2" xfId="2" applyFont="1" applyFill="1" applyBorder="1"/>
    <xf numFmtId="0" fontId="43" fillId="20" borderId="1" xfId="2" applyFont="1" applyFill="1" applyBorder="1" applyAlignment="1">
      <alignment vertical="center" wrapText="1"/>
    </xf>
    <xf numFmtId="0" fontId="42" fillId="13" borderId="2" xfId="2" applyFont="1" applyFill="1" applyBorder="1" applyAlignment="1">
      <alignment horizontal="center"/>
    </xf>
    <xf numFmtId="0" fontId="42" fillId="13" borderId="2" xfId="2" applyFont="1" applyFill="1" applyBorder="1" applyAlignment="1">
      <alignment horizontal="center" vertical="center"/>
    </xf>
    <xf numFmtId="0" fontId="42" fillId="13" borderId="2" xfId="2" applyFont="1" applyFill="1" applyBorder="1" applyAlignment="1">
      <alignment horizontal="center" vertical="center" wrapText="1"/>
    </xf>
    <xf numFmtId="0" fontId="42" fillId="13" borderId="25" xfId="2" applyFont="1" applyFill="1" applyBorder="1" applyAlignment="1">
      <alignment vertical="center"/>
    </xf>
    <xf numFmtId="0" fontId="38" fillId="13" borderId="25" xfId="2" applyFill="1" applyBorder="1"/>
    <xf numFmtId="0" fontId="38" fillId="13" borderId="25" xfId="2" applyFill="1" applyBorder="1" applyAlignment="1">
      <alignment horizontal="center"/>
    </xf>
    <xf numFmtId="0" fontId="42" fillId="13" borderId="10" xfId="2" applyFont="1" applyFill="1" applyBorder="1" applyAlignment="1">
      <alignment vertical="center"/>
    </xf>
    <xf numFmtId="0" fontId="38" fillId="13" borderId="10" xfId="2" applyFill="1" applyBorder="1"/>
    <xf numFmtId="0" fontId="38" fillId="13" borderId="10" xfId="2" applyFill="1" applyBorder="1" applyAlignment="1">
      <alignment horizontal="center"/>
    </xf>
    <xf numFmtId="0" fontId="38" fillId="0" borderId="0" xfId="2"/>
    <xf numFmtId="0" fontId="38" fillId="0" borderId="23" xfId="2" applyBorder="1"/>
    <xf numFmtId="0" fontId="38" fillId="13" borderId="9" xfId="2" applyFill="1" applyBorder="1"/>
    <xf numFmtId="0" fontId="58" fillId="14" borderId="1" xfId="2" applyFont="1" applyFill="1" applyBorder="1" applyAlignment="1">
      <alignment horizontal="center" vertical="center" wrapText="1"/>
    </xf>
    <xf numFmtId="0" fontId="59" fillId="14" borderId="1" xfId="2" applyFont="1" applyFill="1" applyBorder="1" applyAlignment="1">
      <alignment horizontal="center" vertical="center" wrapText="1"/>
    </xf>
    <xf numFmtId="0" fontId="59" fillId="5" borderId="1" xfId="2" applyFont="1" applyFill="1" applyBorder="1" applyAlignment="1">
      <alignment horizontal="center" vertical="center" wrapText="1"/>
    </xf>
    <xf numFmtId="0" fontId="38" fillId="0" borderId="1" xfId="2" applyBorder="1" applyAlignment="1">
      <alignment wrapText="1"/>
    </xf>
    <xf numFmtId="0" fontId="42" fillId="13" borderId="9" xfId="2" applyFont="1" applyFill="1" applyBorder="1" applyAlignment="1">
      <alignment vertical="center" wrapText="1"/>
    </xf>
    <xf numFmtId="0" fontId="42" fillId="13" borderId="26" xfId="2" applyFont="1" applyFill="1" applyBorder="1" applyAlignment="1">
      <alignment horizontal="center" vertical="center"/>
    </xf>
    <xf numFmtId="0" fontId="42" fillId="13" borderId="26" xfId="2" applyFont="1" applyFill="1" applyBorder="1" applyAlignment="1">
      <alignment horizontal="center" vertical="center" wrapText="1"/>
    </xf>
    <xf numFmtId="0" fontId="42" fillId="13" borderId="1" xfId="2" applyFont="1" applyFill="1" applyBorder="1" applyAlignment="1">
      <alignment horizontal="center" vertical="center"/>
    </xf>
    <xf numFmtId="0" fontId="40" fillId="13" borderId="0" xfId="2" applyFont="1" applyFill="1" applyAlignment="1">
      <alignment horizontal="center" vertical="center"/>
    </xf>
    <xf numFmtId="0" fontId="42" fillId="13" borderId="0" xfId="2" applyFont="1" applyFill="1" applyAlignment="1">
      <alignment horizontal="left" vertical="center" wrapText="1"/>
    </xf>
    <xf numFmtId="0" fontId="42" fillId="13" borderId="0" xfId="2" applyFont="1" applyFill="1" applyAlignment="1">
      <alignment vertical="center" wrapText="1"/>
    </xf>
    <xf numFmtId="0" fontId="38" fillId="13" borderId="19" xfId="2" applyFill="1" applyBorder="1"/>
    <xf numFmtId="9" fontId="59" fillId="14" borderId="1" xfId="2" applyNumberFormat="1" applyFont="1" applyFill="1" applyBorder="1" applyAlignment="1">
      <alignment horizontal="center" vertical="center"/>
    </xf>
    <xf numFmtId="0" fontId="42" fillId="13" borderId="1" xfId="2" applyFont="1" applyFill="1" applyBorder="1"/>
    <xf numFmtId="9" fontId="43" fillId="20" borderId="1" xfId="4" applyFont="1" applyFill="1" applyBorder="1" applyAlignment="1">
      <alignment vertical="center" wrapText="1"/>
    </xf>
    <xf numFmtId="0" fontId="38" fillId="13" borderId="14" xfId="2" applyFill="1" applyBorder="1"/>
    <xf numFmtId="0" fontId="61" fillId="13" borderId="24" xfId="2" applyFont="1" applyFill="1" applyBorder="1"/>
    <xf numFmtId="0" fontId="61" fillId="13" borderId="0" xfId="2" applyFont="1" applyFill="1"/>
    <xf numFmtId="0" fontId="40" fillId="13" borderId="0" xfId="2" applyFont="1" applyFill="1"/>
    <xf numFmtId="0" fontId="40" fillId="13" borderId="0" xfId="2" applyFont="1" applyFill="1" applyAlignment="1">
      <alignment horizontal="right"/>
    </xf>
    <xf numFmtId="0" fontId="52" fillId="13" borderId="0" xfId="2" applyFont="1" applyFill="1" applyAlignment="1">
      <alignment horizontal="right" vertical="top"/>
    </xf>
    <xf numFmtId="0" fontId="42" fillId="13" borderId="23" xfId="2" applyFont="1" applyFill="1" applyBorder="1" applyAlignment="1">
      <alignment horizontal="left"/>
    </xf>
    <xf numFmtId="0" fontId="63" fillId="13" borderId="0" xfId="2" applyFont="1" applyFill="1" applyAlignment="1">
      <alignment horizontal="center" vertical="center" wrapText="1"/>
    </xf>
    <xf numFmtId="0" fontId="42" fillId="13" borderId="27" xfId="2" applyFont="1" applyFill="1" applyBorder="1"/>
    <xf numFmtId="0" fontId="42" fillId="13" borderId="20" xfId="2" applyFont="1" applyFill="1" applyBorder="1"/>
    <xf numFmtId="0" fontId="42" fillId="13" borderId="20" xfId="2" applyFont="1" applyFill="1" applyBorder="1" applyAlignment="1">
      <alignment horizontal="center"/>
    </xf>
    <xf numFmtId="0" fontId="39" fillId="13" borderId="28" xfId="2" applyFont="1" applyFill="1" applyBorder="1"/>
    <xf numFmtId="0" fontId="24" fillId="2" borderId="0" xfId="0" applyFont="1" applyFill="1" applyBorder="1" applyAlignment="1">
      <alignment horizontal="left" vertical="center" wrapText="1"/>
    </xf>
    <xf numFmtId="0" fontId="17" fillId="2" borderId="0" xfId="0" applyFont="1" applyFill="1" applyProtection="1">
      <protection locked="0"/>
    </xf>
    <xf numFmtId="0" fontId="0" fillId="2" borderId="0" xfId="0" applyFont="1" applyFill="1" applyProtection="1">
      <protection locked="0"/>
    </xf>
    <xf numFmtId="0" fontId="16" fillId="2" borderId="0" xfId="0" applyFont="1" applyFill="1" applyProtection="1">
      <protection locked="0"/>
    </xf>
    <xf numFmtId="0" fontId="17" fillId="2" borderId="0" xfId="0" applyFont="1" applyFill="1" applyAlignment="1" applyProtection="1">
      <alignment horizontal="left" vertical="center"/>
      <protection locked="0"/>
    </xf>
    <xf numFmtId="0" fontId="34" fillId="4" borderId="3" xfId="0" applyFont="1" applyFill="1" applyBorder="1" applyAlignment="1">
      <alignment horizontal="center" vertical="center"/>
    </xf>
    <xf numFmtId="0" fontId="34" fillId="4" borderId="4" xfId="0" applyFont="1" applyFill="1" applyBorder="1" applyAlignment="1">
      <alignment horizontal="center" vertical="center"/>
    </xf>
    <xf numFmtId="0" fontId="34" fillId="4" borderId="5" xfId="0" applyFont="1" applyFill="1" applyBorder="1" applyAlignment="1">
      <alignment horizontal="center" vertical="center"/>
    </xf>
    <xf numFmtId="0" fontId="10" fillId="2" borderId="8"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4" fillId="2" borderId="0" xfId="0" applyFont="1" applyFill="1" applyAlignment="1">
      <alignment horizontal="center" vertical="center" wrapText="1"/>
    </xf>
    <xf numFmtId="0" fontId="2" fillId="2" borderId="1" xfId="0" applyFont="1" applyFill="1" applyBorder="1" applyAlignment="1" applyProtection="1">
      <alignment horizontal="center" vertical="center"/>
      <protection locked="0"/>
    </xf>
    <xf numFmtId="164" fontId="6" fillId="4" borderId="3" xfId="0" applyNumberFormat="1" applyFont="1" applyFill="1" applyBorder="1" applyAlignment="1" applyProtection="1">
      <alignment horizontal="center" vertical="center"/>
      <protection hidden="1"/>
    </xf>
    <xf numFmtId="164" fontId="6" fillId="4" borderId="4" xfId="0" applyNumberFormat="1" applyFont="1" applyFill="1" applyBorder="1" applyAlignment="1" applyProtection="1">
      <alignment horizontal="center" vertical="center"/>
      <protection hidden="1"/>
    </xf>
    <xf numFmtId="164" fontId="6" fillId="4" borderId="5" xfId="0" applyNumberFormat="1" applyFont="1" applyFill="1" applyBorder="1" applyAlignment="1" applyProtection="1">
      <alignment horizontal="center" vertical="center"/>
      <protection hidden="1"/>
    </xf>
    <xf numFmtId="0" fontId="4" fillId="2" borderId="0" xfId="0" applyFont="1" applyFill="1" applyAlignment="1">
      <alignment horizontal="center" vertical="center"/>
    </xf>
    <xf numFmtId="0" fontId="4" fillId="2" borderId="6" xfId="0" applyFont="1" applyFill="1" applyBorder="1" applyAlignment="1">
      <alignment horizontal="center" vertical="center"/>
    </xf>
    <xf numFmtId="0" fontId="4" fillId="3" borderId="0" xfId="0" applyFont="1" applyFill="1" applyAlignment="1">
      <alignment horizontal="center" vertical="center" wrapText="1"/>
    </xf>
    <xf numFmtId="0" fontId="2" fillId="2" borderId="2"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hidden="1"/>
    </xf>
    <xf numFmtId="0" fontId="28" fillId="6" borderId="0" xfId="0" applyFont="1" applyFill="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37" fillId="2" borderId="7" xfId="0" applyFont="1" applyFill="1" applyBorder="1" applyAlignment="1">
      <alignment horizontal="center" vertical="center"/>
    </xf>
    <xf numFmtId="0" fontId="37" fillId="2" borderId="8" xfId="0" applyFont="1" applyFill="1" applyBorder="1" applyAlignment="1">
      <alignment horizontal="center" vertical="center"/>
    </xf>
    <xf numFmtId="0" fontId="37" fillId="2" borderId="9" xfId="0" applyFont="1" applyFill="1" applyBorder="1" applyAlignment="1">
      <alignment horizontal="center" vertical="center"/>
    </xf>
    <xf numFmtId="0" fontId="2" fillId="2" borderId="1" xfId="0" applyFont="1" applyFill="1" applyBorder="1" applyAlignment="1" applyProtection="1">
      <alignment horizontal="center" vertical="center"/>
      <protection locked="0" hidden="1"/>
    </xf>
    <xf numFmtId="164" fontId="20" fillId="2" borderId="7" xfId="0" applyNumberFormat="1" applyFont="1" applyFill="1" applyBorder="1" applyAlignment="1" applyProtection="1">
      <alignment horizontal="left" vertical="center"/>
      <protection locked="0"/>
    </xf>
    <xf numFmtId="164" fontId="20" fillId="2" borderId="8" xfId="0" applyNumberFormat="1" applyFont="1" applyFill="1" applyBorder="1" applyAlignment="1" applyProtection="1">
      <alignment horizontal="left" vertical="center"/>
      <protection locked="0"/>
    </xf>
    <xf numFmtId="164" fontId="20" fillId="2" borderId="9" xfId="0" applyNumberFormat="1" applyFont="1" applyFill="1" applyBorder="1" applyAlignment="1" applyProtection="1">
      <alignment horizontal="left" vertical="center"/>
      <protection locked="0"/>
    </xf>
    <xf numFmtId="0" fontId="9" fillId="5" borderId="0" xfId="0" applyFont="1" applyFill="1" applyBorder="1" applyAlignment="1">
      <alignment horizontal="center"/>
    </xf>
    <xf numFmtId="0" fontId="24" fillId="2" borderId="0" xfId="0" applyFont="1" applyFill="1" applyAlignment="1">
      <alignment horizontal="left" vertical="center" wrapText="1"/>
    </xf>
    <xf numFmtId="0" fontId="30" fillId="9" borderId="2" xfId="0" applyFont="1" applyFill="1" applyBorder="1" applyAlignment="1">
      <alignment horizontal="center" textRotation="255"/>
    </xf>
    <xf numFmtId="0" fontId="30" fillId="9" borderId="19" xfId="0" applyFont="1" applyFill="1" applyBorder="1" applyAlignment="1">
      <alignment horizontal="center" textRotation="255"/>
    </xf>
    <xf numFmtId="0" fontId="30" fillId="9" borderId="14" xfId="0" applyFont="1" applyFill="1" applyBorder="1" applyAlignment="1">
      <alignment horizontal="center" textRotation="255"/>
    </xf>
    <xf numFmtId="0" fontId="24" fillId="2" borderId="0" xfId="0" applyFont="1" applyFill="1" applyAlignment="1">
      <alignment horizontal="left" vertical="center"/>
    </xf>
    <xf numFmtId="0" fontId="30" fillId="9" borderId="15" xfId="0" applyFont="1" applyFill="1" applyBorder="1" applyAlignment="1">
      <alignment horizontal="center" vertical="center" textRotation="255"/>
    </xf>
    <xf numFmtId="0" fontId="30" fillId="9" borderId="16" xfId="0" applyFont="1" applyFill="1" applyBorder="1" applyAlignment="1">
      <alignment horizontal="center" vertical="center" textRotation="255"/>
    </xf>
    <xf numFmtId="0" fontId="30" fillId="9" borderId="17" xfId="0" applyFont="1" applyFill="1" applyBorder="1" applyAlignment="1">
      <alignment horizontal="center" vertical="center" textRotation="255"/>
    </xf>
    <xf numFmtId="0" fontId="30" fillId="9" borderId="2" xfId="0" applyFont="1" applyFill="1" applyBorder="1" applyAlignment="1">
      <alignment horizontal="center" vertical="center" textRotation="255"/>
    </xf>
    <xf numFmtId="0" fontId="30" fillId="9" borderId="19" xfId="0" applyFont="1" applyFill="1" applyBorder="1" applyAlignment="1">
      <alignment horizontal="center" vertical="center" textRotation="255"/>
    </xf>
    <xf numFmtId="0" fontId="30" fillId="9" borderId="14" xfId="0" applyFont="1" applyFill="1" applyBorder="1" applyAlignment="1">
      <alignment horizontal="center" vertical="center" textRotation="255"/>
    </xf>
    <xf numFmtId="0" fontId="44" fillId="13" borderId="0" xfId="2" applyFont="1" applyFill="1" applyAlignment="1">
      <alignment horizontal="left" vertical="top"/>
    </xf>
    <xf numFmtId="0" fontId="55" fillId="13" borderId="7" xfId="2" applyFont="1" applyFill="1" applyBorder="1" applyAlignment="1">
      <alignment horizontal="left" vertical="center" wrapText="1"/>
    </xf>
    <xf numFmtId="0" fontId="55" fillId="13" borderId="9" xfId="2" applyFont="1" applyFill="1" applyBorder="1" applyAlignment="1">
      <alignment horizontal="left" vertical="center" wrapText="1"/>
    </xf>
    <xf numFmtId="0" fontId="62" fillId="13" borderId="1" xfId="2" applyFont="1" applyFill="1" applyBorder="1" applyAlignment="1">
      <alignment horizontal="left" vertical="top"/>
    </xf>
    <xf numFmtId="0" fontId="38" fillId="0" borderId="1" xfId="2" applyBorder="1"/>
    <xf numFmtId="0" fontId="40" fillId="13" borderId="0" xfId="2" applyFont="1" applyFill="1" applyAlignment="1">
      <alignment horizontal="left" vertical="center" wrapText="1" indent="2"/>
    </xf>
    <xf numFmtId="0" fontId="42" fillId="13" borderId="10" xfId="2" applyFont="1" applyFill="1" applyBorder="1" applyAlignment="1">
      <alignment horizontal="center"/>
    </xf>
    <xf numFmtId="0" fontId="40" fillId="13" borderId="0" xfId="2" applyFont="1" applyFill="1" applyAlignment="1">
      <alignment horizontal="left" vertical="center" wrapText="1" indent="1"/>
    </xf>
    <xf numFmtId="0" fontId="52" fillId="13" borderId="0" xfId="2" applyFont="1" applyFill="1" applyAlignment="1">
      <alignment horizontal="left" vertical="top" wrapText="1" indent="2"/>
    </xf>
    <xf numFmtId="0" fontId="52" fillId="13" borderId="0" xfId="2" applyFont="1" applyFill="1" applyAlignment="1">
      <alignment horizontal="left" vertical="top" wrapText="1" indent="1"/>
    </xf>
    <xf numFmtId="0" fontId="40" fillId="13" borderId="10" xfId="2" applyFont="1" applyFill="1" applyBorder="1" applyAlignment="1">
      <alignment horizontal="center"/>
    </xf>
    <xf numFmtId="0" fontId="40" fillId="13" borderId="0" xfId="2" applyFont="1" applyFill="1" applyAlignment="1">
      <alignment horizontal="left" vertical="center" wrapText="1"/>
    </xf>
    <xf numFmtId="0" fontId="42" fillId="13" borderId="0" xfId="2" applyFont="1" applyFill="1" applyAlignment="1">
      <alignment vertical="center"/>
    </xf>
    <xf numFmtId="0" fontId="42" fillId="13" borderId="2" xfId="2" applyFont="1" applyFill="1" applyBorder="1" applyAlignment="1">
      <alignment horizontal="center"/>
    </xf>
    <xf numFmtId="0" fontId="42" fillId="13" borderId="14" xfId="2" applyFont="1" applyFill="1" applyBorder="1" applyAlignment="1">
      <alignment horizontal="center"/>
    </xf>
    <xf numFmtId="0" fontId="43" fillId="13" borderId="7" xfId="2" applyFont="1" applyFill="1" applyBorder="1" applyAlignment="1">
      <alignment horizontal="center" vertical="center" wrapText="1"/>
    </xf>
    <xf numFmtId="0" fontId="43" fillId="13" borderId="8" xfId="2" applyFont="1" applyFill="1" applyBorder="1" applyAlignment="1">
      <alignment horizontal="center" vertical="center" wrapText="1"/>
    </xf>
    <xf numFmtId="0" fontId="43" fillId="13" borderId="9" xfId="2" applyFont="1" applyFill="1" applyBorder="1" applyAlignment="1">
      <alignment horizontal="center" vertical="center" wrapText="1"/>
    </xf>
    <xf numFmtId="0" fontId="40" fillId="13" borderId="1" xfId="2" applyFont="1" applyFill="1" applyBorder="1" applyAlignment="1">
      <alignment horizontal="center" vertical="center"/>
    </xf>
    <xf numFmtId="0" fontId="55" fillId="13" borderId="8" xfId="2" applyFont="1" applyFill="1" applyBorder="1" applyAlignment="1">
      <alignment horizontal="left" vertical="center" wrapText="1"/>
    </xf>
    <xf numFmtId="0" fontId="43" fillId="13" borderId="15" xfId="2" applyFont="1" applyFill="1" applyBorder="1" applyAlignment="1">
      <alignment horizontal="center" vertical="center" wrapText="1"/>
    </xf>
    <xf numFmtId="0" fontId="43" fillId="13" borderId="16" xfId="2" applyFont="1" applyFill="1" applyBorder="1" applyAlignment="1">
      <alignment horizontal="center" vertical="center" wrapText="1"/>
    </xf>
    <xf numFmtId="0" fontId="40" fillId="13" borderId="2" xfId="2" applyFont="1" applyFill="1" applyBorder="1" applyAlignment="1">
      <alignment horizontal="center" vertical="center"/>
    </xf>
    <xf numFmtId="0" fontId="40" fillId="13" borderId="14" xfId="2" applyFont="1" applyFill="1" applyBorder="1" applyAlignment="1">
      <alignment horizontal="center" vertical="center"/>
    </xf>
    <xf numFmtId="0" fontId="38" fillId="13" borderId="7" xfId="2" applyFill="1" applyBorder="1"/>
    <xf numFmtId="0" fontId="38" fillId="13" borderId="8" xfId="2" applyFill="1" applyBorder="1"/>
    <xf numFmtId="0" fontId="38" fillId="13" borderId="2" xfId="2" applyFill="1" applyBorder="1" applyAlignment="1">
      <alignment horizontal="center"/>
    </xf>
    <xf numFmtId="0" fontId="38" fillId="13" borderId="14" xfId="2" applyFill="1" applyBorder="1" applyAlignment="1">
      <alignment horizontal="center"/>
    </xf>
    <xf numFmtId="0" fontId="53" fillId="13" borderId="7" xfId="2" applyFont="1" applyFill="1" applyBorder="1" applyAlignment="1">
      <alignment horizontal="left" vertical="center" wrapText="1"/>
    </xf>
    <xf numFmtId="0" fontId="42" fillId="13" borderId="9" xfId="2" applyFont="1" applyFill="1" applyBorder="1" applyAlignment="1">
      <alignment horizontal="left" vertical="center" wrapText="1"/>
    </xf>
    <xf numFmtId="0" fontId="40" fillId="13" borderId="19" xfId="2" applyFont="1" applyFill="1" applyBorder="1" applyAlignment="1">
      <alignment horizontal="center" vertical="center"/>
    </xf>
    <xf numFmtId="0" fontId="53" fillId="13" borderId="8" xfId="2" applyFont="1" applyFill="1" applyBorder="1" applyAlignment="1">
      <alignment horizontal="left" vertical="center" wrapText="1"/>
    </xf>
    <xf numFmtId="0" fontId="54" fillId="13" borderId="9" xfId="2" applyFont="1" applyFill="1" applyBorder="1" applyAlignment="1">
      <alignment horizontal="left" vertical="center" wrapText="1"/>
    </xf>
    <xf numFmtId="0" fontId="56" fillId="13" borderId="8" xfId="2" applyFont="1" applyFill="1" applyBorder="1" applyAlignment="1">
      <alignment horizontal="left" vertical="center" wrapText="1"/>
    </xf>
    <xf numFmtId="0" fontId="55" fillId="13" borderId="8" xfId="2" applyFont="1" applyFill="1" applyBorder="1" applyAlignment="1">
      <alignment horizontal="left" vertical="top" wrapText="1"/>
    </xf>
    <xf numFmtId="0" fontId="55" fillId="13" borderId="9" xfId="2" applyFont="1" applyFill="1" applyBorder="1" applyAlignment="1">
      <alignment horizontal="left" vertical="top" wrapText="1"/>
    </xf>
    <xf numFmtId="0" fontId="40" fillId="13" borderId="0" xfId="2" applyFont="1" applyFill="1" applyAlignment="1">
      <alignment horizontal="right" vertical="center" wrapText="1" indent="2"/>
    </xf>
    <xf numFmtId="0" fontId="40" fillId="13" borderId="13" xfId="2" applyFont="1" applyFill="1" applyBorder="1" applyAlignment="1">
      <alignment horizontal="right" vertical="center" wrapText="1" indent="2"/>
    </xf>
    <xf numFmtId="0" fontId="42" fillId="13" borderId="7" xfId="0" applyFont="1" applyFill="1" applyBorder="1" applyAlignment="1">
      <alignment horizontal="left" vertical="center" wrapText="1"/>
    </xf>
    <xf numFmtId="0" fontId="42" fillId="13" borderId="9" xfId="0" applyFont="1" applyFill="1" applyBorder="1" applyAlignment="1">
      <alignment horizontal="left" vertical="center"/>
    </xf>
    <xf numFmtId="0" fontId="42" fillId="13" borderId="7" xfId="0" applyFont="1" applyFill="1" applyBorder="1" applyAlignment="1">
      <alignment horizontal="left" vertical="center"/>
    </xf>
    <xf numFmtId="0" fontId="42" fillId="13" borderId="8" xfId="0" applyFont="1" applyFill="1" applyBorder="1" applyAlignment="1">
      <alignment horizontal="left" vertical="center" wrapText="1"/>
    </xf>
    <xf numFmtId="0" fontId="42" fillId="13" borderId="1" xfId="0" applyFont="1" applyFill="1" applyBorder="1" applyAlignment="1">
      <alignment horizontal="left" vertical="center"/>
    </xf>
    <xf numFmtId="0" fontId="42" fillId="13" borderId="0" xfId="0" applyFont="1" applyFill="1" applyAlignment="1">
      <alignment horizontal="left" vertical="top" wrapText="1"/>
    </xf>
    <xf numFmtId="0" fontId="42" fillId="13" borderId="0" xfId="2" applyFont="1" applyFill="1" applyAlignment="1">
      <alignment horizontal="left" vertical="top" wrapText="1"/>
    </xf>
    <xf numFmtId="0" fontId="44" fillId="13" borderId="0" xfId="2" applyFont="1" applyFill="1" applyAlignment="1">
      <alignment horizontal="left" vertical="top" wrapText="1"/>
    </xf>
    <xf numFmtId="0" fontId="47" fillId="13" borderId="0" xfId="2" applyFont="1" applyFill="1" applyAlignment="1">
      <alignment horizontal="left" vertical="center" wrapText="1"/>
    </xf>
    <xf numFmtId="0" fontId="47" fillId="13" borderId="0" xfId="2" applyFont="1" applyFill="1" applyAlignment="1">
      <alignment horizontal="left" vertical="center"/>
    </xf>
    <xf numFmtId="0" fontId="49" fillId="0" borderId="20" xfId="2" applyFont="1" applyBorder="1" applyAlignment="1">
      <alignment horizontal="center" vertical="top" wrapText="1"/>
    </xf>
    <xf numFmtId="0" fontId="49" fillId="0" borderId="20" xfId="2" applyFont="1" applyBorder="1" applyAlignment="1">
      <alignment vertical="top"/>
    </xf>
    <xf numFmtId="0" fontId="40" fillId="14" borderId="7" xfId="2" applyFont="1" applyFill="1" applyBorder="1" applyAlignment="1">
      <alignment horizontal="center" vertical="center" wrapText="1"/>
    </xf>
    <xf numFmtId="0" fontId="40" fillId="14" borderId="8" xfId="2" applyFont="1" applyFill="1" applyBorder="1" applyAlignment="1">
      <alignment horizontal="center" vertical="center" wrapText="1"/>
    </xf>
    <xf numFmtId="0" fontId="40" fillId="14" borderId="9" xfId="2" applyFont="1" applyFill="1" applyBorder="1" applyAlignment="1">
      <alignment horizontal="center" vertical="center" wrapText="1"/>
    </xf>
    <xf numFmtId="0" fontId="42" fillId="13" borderId="1" xfId="0" applyFont="1" applyFill="1" applyBorder="1" applyAlignment="1">
      <alignment horizontal="left" vertical="center" wrapText="1"/>
    </xf>
    <xf numFmtId="0" fontId="41" fillId="13" borderId="7" xfId="2" applyFont="1" applyFill="1" applyBorder="1" applyAlignment="1">
      <alignment horizontal="center" vertical="center" wrapText="1"/>
    </xf>
    <xf numFmtId="0" fontId="41" fillId="13" borderId="8" xfId="2" applyFont="1" applyFill="1" applyBorder="1" applyAlignment="1">
      <alignment horizontal="center" vertical="center" wrapText="1"/>
    </xf>
    <xf numFmtId="0" fontId="42" fillId="13" borderId="7" xfId="2" applyFont="1" applyFill="1" applyBorder="1" applyAlignment="1">
      <alignment horizontal="center" vertical="center"/>
    </xf>
    <xf numFmtId="0" fontId="42" fillId="13" borderId="9" xfId="2" applyFont="1" applyFill="1" applyBorder="1" applyAlignment="1">
      <alignment horizontal="center" vertical="center"/>
    </xf>
    <xf numFmtId="0" fontId="42" fillId="13" borderId="7" xfId="2" applyFont="1" applyFill="1" applyBorder="1" applyAlignment="1">
      <alignment horizontal="center" vertical="center" wrapText="1"/>
    </xf>
    <xf numFmtId="0" fontId="42" fillId="13" borderId="9" xfId="2" applyFont="1" applyFill="1" applyBorder="1" applyAlignment="1">
      <alignment horizontal="center" vertical="center" wrapText="1"/>
    </xf>
  </cellXfs>
  <cellStyles count="5">
    <cellStyle name="Migliaia 2" xfId="3" xr:uid="{7D097EDA-2BBB-4FD6-9099-583F0A14329D}"/>
    <cellStyle name="Normal 2" xfId="2" xr:uid="{8958D2F6-FCFB-41C4-9188-1F827C69EBB4}"/>
    <cellStyle name="Normale" xfId="0" builtinId="0"/>
    <cellStyle name="Percentuale" xfId="1" builtinId="5"/>
    <cellStyle name="Percentuale 2" xfId="4" xr:uid="{8EF2DF3B-958E-47DC-BAF8-7391570C4AF8}"/>
  </cellStyles>
  <dxfs count="7">
    <dxf>
      <font>
        <b/>
        <i val="0"/>
        <strike val="0"/>
        <color rgb="FFFF0000"/>
      </font>
      <border>
        <left style="thin">
          <color rgb="FFFF0000"/>
        </left>
        <right style="thin">
          <color rgb="FFFF0000"/>
        </right>
        <top style="thin">
          <color rgb="FFFF0000"/>
        </top>
        <bottom style="thin">
          <color rgb="FFFF0000"/>
        </bottom>
        <vertical/>
        <horizontal/>
      </border>
    </dxf>
    <dxf>
      <font>
        <strike val="0"/>
        <color rgb="FF00B050"/>
      </font>
      <fill>
        <patternFill>
          <bgColor rgb="FF00B050"/>
        </patternFill>
      </fill>
      <border>
        <left/>
        <right style="thin">
          <color auto="1"/>
        </right>
        <top style="thin">
          <color auto="1"/>
        </top>
        <bottom style="thin">
          <color auto="1"/>
        </bottom>
        <vertical/>
        <horizontal/>
      </border>
    </dxf>
    <dxf>
      <font>
        <strike val="0"/>
        <color rgb="FF00B050"/>
      </font>
      <fill>
        <patternFill>
          <bgColor rgb="FF00B050"/>
        </patternFill>
      </fill>
      <border>
        <left/>
        <right/>
        <top style="thin">
          <color auto="1"/>
        </top>
        <bottom style="thin">
          <color auto="1"/>
        </bottom>
        <vertical/>
        <horizontal/>
      </border>
    </dxf>
    <dxf>
      <font>
        <strike val="0"/>
        <color rgb="FFFF0000"/>
      </font>
      <fill>
        <patternFill>
          <bgColor rgb="FFFF0000"/>
        </patternFill>
      </fill>
      <border>
        <left/>
        <right/>
        <top style="thin">
          <color auto="1"/>
        </top>
        <bottom style="thin">
          <color auto="1"/>
        </bottom>
        <vertical/>
        <horizontal/>
      </border>
    </dxf>
    <dxf>
      <font>
        <strike val="0"/>
        <color rgb="FF00B050"/>
      </font>
      <fill>
        <patternFill>
          <bgColor rgb="FF00B050"/>
        </patternFill>
      </fill>
      <border>
        <left/>
        <right/>
        <top style="thin">
          <color auto="1"/>
        </top>
        <bottom style="thin">
          <color auto="1"/>
        </bottom>
        <vertical/>
        <horizontal/>
      </border>
    </dxf>
    <dxf>
      <font>
        <strike val="0"/>
        <color rgb="FFFF0000"/>
      </font>
      <fill>
        <patternFill>
          <bgColor rgb="FFFF0000"/>
        </patternFill>
      </fill>
      <border>
        <left style="thin">
          <color auto="1"/>
        </left>
        <right/>
        <top style="thin">
          <color auto="1"/>
        </top>
        <bottom style="thin">
          <color auto="1"/>
        </bottom>
        <vertical/>
        <horizontal/>
      </border>
    </dxf>
    <dxf>
      <font>
        <strike val="0"/>
        <color rgb="FF00B050"/>
      </font>
      <fill>
        <patternFill>
          <bgColor rgb="FF00B050"/>
        </patternFill>
      </fill>
      <border>
        <left style="thin">
          <color auto="1"/>
        </left>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27713</xdr:rowOff>
    </xdr:from>
    <xdr:to>
      <xdr:col>1</xdr:col>
      <xdr:colOff>762</xdr:colOff>
      <xdr:row>2</xdr:row>
      <xdr:rowOff>16864</xdr:rowOff>
    </xdr:to>
    <xdr:pic>
      <xdr:nvPicPr>
        <xdr:cNvPr id="3" name="Immagine 2">
          <a:extLst>
            <a:ext uri="{FF2B5EF4-FFF2-40B4-BE49-F238E27FC236}">
              <a16:creationId xmlns:a16="http://schemas.microsoft.com/office/drawing/2014/main" id="{D74392AF-AED9-4D8A-A6B0-9179FA91E0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7713"/>
          <a:ext cx="353187" cy="4215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123825</xdr:colOff>
      <xdr:row>0</xdr:row>
      <xdr:rowOff>19050</xdr:rowOff>
    </xdr:from>
    <xdr:to>
      <xdr:col>0</xdr:col>
      <xdr:colOff>475107</xdr:colOff>
      <xdr:row>2</xdr:row>
      <xdr:rowOff>19631</xdr:rowOff>
    </xdr:to>
    <xdr:pic>
      <xdr:nvPicPr>
        <xdr:cNvPr id="2" name="Immagine 1">
          <a:extLst>
            <a:ext uri="{FF2B5EF4-FFF2-40B4-BE49-F238E27FC236}">
              <a16:creationId xmlns:a16="http://schemas.microsoft.com/office/drawing/2014/main" id="{A1CA24CE-FF7C-4CBB-9415-E2977FE23B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19050"/>
          <a:ext cx="355092" cy="4292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133350</xdr:colOff>
      <xdr:row>0</xdr:row>
      <xdr:rowOff>104775</xdr:rowOff>
    </xdr:from>
    <xdr:to>
      <xdr:col>0</xdr:col>
      <xdr:colOff>488442</xdr:colOff>
      <xdr:row>2</xdr:row>
      <xdr:rowOff>139646</xdr:rowOff>
    </xdr:to>
    <xdr:pic>
      <xdr:nvPicPr>
        <xdr:cNvPr id="2" name="Immagine 1">
          <a:extLst>
            <a:ext uri="{FF2B5EF4-FFF2-40B4-BE49-F238E27FC236}">
              <a16:creationId xmlns:a16="http://schemas.microsoft.com/office/drawing/2014/main" id="{961C508D-2BE0-45E0-AAAC-2C3003230A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104775"/>
          <a:ext cx="355092" cy="4349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28575</xdr:colOff>
      <xdr:row>1</xdr:row>
      <xdr:rowOff>142875</xdr:rowOff>
    </xdr:from>
    <xdr:to>
      <xdr:col>3</xdr:col>
      <xdr:colOff>76200</xdr:colOff>
      <xdr:row>1</xdr:row>
      <xdr:rowOff>723900</xdr:rowOff>
    </xdr:to>
    <xdr:pic>
      <xdr:nvPicPr>
        <xdr:cNvPr id="2" name="Picture 1" descr="eni">
          <a:extLst>
            <a:ext uri="{FF2B5EF4-FFF2-40B4-BE49-F238E27FC236}">
              <a16:creationId xmlns:a16="http://schemas.microsoft.com/office/drawing/2014/main" id="{FEA74CDF-5B79-4416-B6F8-4EFC1895FDA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6225" y="285750"/>
          <a:ext cx="647700" cy="581025"/>
        </a:xfrm>
        <a:prstGeom prst="rect">
          <a:avLst/>
        </a:prstGeom>
        <a:noFill/>
        <a:ln w="9525">
          <a:noFill/>
          <a:miter lim="800000"/>
          <a:headEnd/>
          <a:tailEnd/>
        </a:ln>
      </xdr:spPr>
    </xdr:pic>
    <xdr:clientData/>
  </xdr:twoCellAnchor>
  <xdr:twoCellAnchor editAs="oneCell">
    <xdr:from>
      <xdr:col>13</xdr:col>
      <xdr:colOff>0</xdr:colOff>
      <xdr:row>3</xdr:row>
      <xdr:rowOff>0</xdr:rowOff>
    </xdr:from>
    <xdr:to>
      <xdr:col>13</xdr:col>
      <xdr:colOff>1352550</xdr:colOff>
      <xdr:row>5</xdr:row>
      <xdr:rowOff>209550</xdr:rowOff>
    </xdr:to>
    <xdr:pic>
      <xdr:nvPicPr>
        <xdr:cNvPr id="3" name="Picture 14">
          <a:extLst>
            <a:ext uri="{FF2B5EF4-FFF2-40B4-BE49-F238E27FC236}">
              <a16:creationId xmlns:a16="http://schemas.microsoft.com/office/drawing/2014/main" id="{D48F4FCF-C896-4F89-9E2D-479E0F7077DC}"/>
            </a:ext>
          </a:extLst>
        </xdr:cNvPr>
        <xdr:cNvPicPr>
          <a:picLocks noChangeAspect="1" noChangeArrowheads="1"/>
        </xdr:cNvPicPr>
      </xdr:nvPicPr>
      <xdr:blipFill>
        <a:blip xmlns:r="http://schemas.openxmlformats.org/officeDocument/2006/relationships" r:embed="rId2" cstate="print"/>
        <a:srcRect l="14514" t="33095" r="71597" b="43095"/>
        <a:stretch>
          <a:fillRect/>
        </a:stretch>
      </xdr:blipFill>
      <xdr:spPr bwMode="auto">
        <a:xfrm>
          <a:off x="14820900" y="1123950"/>
          <a:ext cx="1352550" cy="1343025"/>
        </a:xfrm>
        <a:prstGeom prst="rect">
          <a:avLst/>
        </a:prstGeom>
        <a:noFill/>
        <a:ln w="1">
          <a:noFill/>
          <a:miter lim="800000"/>
          <a:headEnd/>
          <a:tailEnd/>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4A69D-4EC9-4FC2-8EEB-4BFCA4B1DB34}">
  <sheetPr>
    <tabColor theme="4" tint="-0.249977111117893"/>
    <pageSetUpPr fitToPage="1"/>
  </sheetPr>
  <dimension ref="A1:S52"/>
  <sheetViews>
    <sheetView tabSelected="1" zoomScale="60" zoomScaleNormal="60" workbookViewId="0">
      <selection activeCell="B30" sqref="B30:D30"/>
    </sheetView>
  </sheetViews>
  <sheetFormatPr defaultRowHeight="15" x14ac:dyDescent="0.25"/>
  <cols>
    <col min="1" max="1" width="5.140625" customWidth="1"/>
    <col min="3" max="3" width="29.28515625" customWidth="1"/>
    <col min="4" max="4" width="13.5703125" customWidth="1"/>
    <col min="5" max="5" width="115.85546875" customWidth="1"/>
    <col min="6" max="6" width="5.85546875" customWidth="1"/>
    <col min="7" max="7" width="18.5703125" customWidth="1"/>
    <col min="8" max="8" width="8.7109375" customWidth="1"/>
    <col min="12" max="12" width="13.5703125" style="34" hidden="1" customWidth="1"/>
    <col min="13" max="13" width="12.5703125" hidden="1" customWidth="1"/>
    <col min="14" max="14" width="15" hidden="1" customWidth="1"/>
    <col min="15" max="15" width="15" customWidth="1"/>
  </cols>
  <sheetData>
    <row r="1" spans="1:19" ht="17.45" customHeight="1" x14ac:dyDescent="0.25">
      <c r="A1" s="206" t="s">
        <v>2228</v>
      </c>
      <c r="B1" s="206"/>
      <c r="C1" s="206"/>
      <c r="D1" s="206"/>
      <c r="E1" s="206"/>
      <c r="F1" s="206"/>
      <c r="G1" s="206"/>
      <c r="H1" s="206"/>
      <c r="I1" s="206"/>
      <c r="J1" s="6"/>
      <c r="K1" s="6"/>
      <c r="L1" s="32"/>
      <c r="M1" s="6"/>
      <c r="N1" s="6"/>
      <c r="O1" s="6"/>
      <c r="P1" s="72"/>
      <c r="Q1" s="72"/>
      <c r="R1" s="72"/>
      <c r="S1" s="72"/>
    </row>
    <row r="2" spans="1:19" ht="18" x14ac:dyDescent="0.25">
      <c r="A2" s="1"/>
      <c r="B2" s="1"/>
      <c r="C2" s="1"/>
      <c r="D2" s="1"/>
      <c r="E2" s="1"/>
      <c r="F2" s="1"/>
      <c r="G2" s="1"/>
      <c r="H2" s="1"/>
      <c r="I2" s="6"/>
      <c r="J2" s="6"/>
      <c r="K2" s="6"/>
      <c r="L2" s="32"/>
      <c r="M2" s="6"/>
      <c r="N2" s="6"/>
      <c r="O2" s="6"/>
      <c r="P2" s="72"/>
      <c r="Q2" s="72"/>
      <c r="R2" s="72"/>
      <c r="S2" s="72"/>
    </row>
    <row r="3" spans="1:19" ht="18" x14ac:dyDescent="0.25">
      <c r="A3" s="1"/>
      <c r="B3" s="2"/>
      <c r="C3" s="213" t="s">
        <v>0</v>
      </c>
      <c r="D3" s="213"/>
      <c r="E3" s="213"/>
      <c r="F3" s="213"/>
      <c r="G3" s="213"/>
      <c r="H3" s="213"/>
      <c r="I3" s="6"/>
      <c r="J3" s="6"/>
      <c r="K3" s="6"/>
      <c r="L3" s="32"/>
      <c r="M3" s="6"/>
      <c r="N3" s="6"/>
      <c r="O3" s="6"/>
      <c r="P3" s="72"/>
      <c r="Q3" s="72"/>
      <c r="R3" s="72"/>
      <c r="S3" s="72"/>
    </row>
    <row r="4" spans="1:19" ht="18" x14ac:dyDescent="0.25">
      <c r="A4" s="1"/>
      <c r="B4" s="2"/>
      <c r="C4" s="213"/>
      <c r="D4" s="213"/>
      <c r="E4" s="213"/>
      <c r="F4" s="213"/>
      <c r="G4" s="213"/>
      <c r="H4" s="213"/>
      <c r="I4" s="6"/>
      <c r="J4" s="6"/>
      <c r="K4" s="6"/>
      <c r="L4" s="32"/>
      <c r="M4" s="6"/>
      <c r="N4" s="6"/>
      <c r="O4" s="6"/>
      <c r="P4" s="72"/>
      <c r="Q4" s="72"/>
      <c r="R4" s="72"/>
      <c r="S4" s="72"/>
    </row>
    <row r="5" spans="1:19" ht="18" x14ac:dyDescent="0.25">
      <c r="A5" s="1"/>
      <c r="B5" s="2"/>
      <c r="C5" s="82" t="s">
        <v>1</v>
      </c>
      <c r="D5" s="207"/>
      <c r="E5" s="207"/>
      <c r="F5" s="207"/>
      <c r="G5" s="207"/>
      <c r="H5" s="2"/>
      <c r="I5" s="6"/>
      <c r="J5" s="6"/>
      <c r="K5" s="6"/>
      <c r="L5" s="32"/>
      <c r="M5" s="6"/>
      <c r="N5" s="6"/>
      <c r="O5" s="6"/>
      <c r="P5" s="72"/>
      <c r="Q5" s="72"/>
      <c r="R5" s="72"/>
      <c r="S5" s="72"/>
    </row>
    <row r="6" spans="1:19" ht="18" x14ac:dyDescent="0.25">
      <c r="A6" s="1"/>
      <c r="B6" s="2"/>
      <c r="C6" s="82" t="s">
        <v>5</v>
      </c>
      <c r="D6" s="207"/>
      <c r="E6" s="207"/>
      <c r="F6" s="207"/>
      <c r="G6" s="207"/>
      <c r="H6" s="2"/>
      <c r="I6" s="6"/>
      <c r="J6" s="6"/>
      <c r="K6" s="6"/>
      <c r="L6" s="32"/>
      <c r="M6" s="6"/>
      <c r="N6" s="6"/>
      <c r="O6" s="6"/>
      <c r="P6" s="72"/>
      <c r="Q6" s="72"/>
      <c r="R6" s="72"/>
      <c r="S6" s="72"/>
    </row>
    <row r="7" spans="1:19" ht="18" x14ac:dyDescent="0.25">
      <c r="A7" s="1"/>
      <c r="B7" s="2"/>
      <c r="C7" s="82" t="s">
        <v>2225</v>
      </c>
      <c r="D7" s="214"/>
      <c r="E7" s="214"/>
      <c r="F7" s="214"/>
      <c r="G7" s="214"/>
      <c r="H7" s="2"/>
      <c r="I7" s="6"/>
      <c r="J7" s="6"/>
      <c r="K7" s="6"/>
      <c r="L7" s="32"/>
      <c r="M7" s="6"/>
      <c r="N7" s="6"/>
      <c r="O7" s="6"/>
      <c r="P7" s="72"/>
      <c r="Q7" s="72"/>
      <c r="R7" s="72"/>
      <c r="S7" s="72"/>
    </row>
    <row r="8" spans="1:19" ht="18" x14ac:dyDescent="0.25">
      <c r="A8" s="1"/>
      <c r="B8" s="2"/>
      <c r="C8" s="82" t="s">
        <v>80</v>
      </c>
      <c r="D8" s="215" t="str">
        <f>IF(D7&lt;&gt;"",VLOOKUP(D7,'Elenco Gr. Merce'!A3:C2053,3,FALSE),"selezionare il Gruppo Merce Prevalente nel campo soprastante")</f>
        <v>selezionare il Gruppo Merce Prevalente nel campo soprastante</v>
      </c>
      <c r="E8" s="215"/>
      <c r="F8" s="215"/>
      <c r="G8" s="215"/>
      <c r="H8" s="2"/>
      <c r="I8" s="6"/>
      <c r="J8" s="6"/>
      <c r="K8" s="77"/>
      <c r="L8" s="32"/>
      <c r="M8" s="6"/>
      <c r="N8" s="6"/>
      <c r="O8" s="6"/>
      <c r="P8" s="72"/>
      <c r="Q8" s="72"/>
      <c r="R8" s="72"/>
      <c r="S8" s="72"/>
    </row>
    <row r="9" spans="1:19" ht="18" x14ac:dyDescent="0.25">
      <c r="A9" s="1"/>
      <c r="B9" s="2"/>
      <c r="C9" s="82" t="s">
        <v>6</v>
      </c>
      <c r="D9" s="207"/>
      <c r="E9" s="207"/>
      <c r="F9" s="207"/>
      <c r="G9" s="207"/>
      <c r="H9" s="2"/>
      <c r="I9" s="6"/>
      <c r="J9" s="6"/>
      <c r="K9" s="6"/>
      <c r="L9" s="32"/>
      <c r="M9" s="6"/>
      <c r="N9" s="6"/>
      <c r="O9" s="6"/>
      <c r="P9" s="72"/>
      <c r="Q9" s="72"/>
      <c r="R9" s="72"/>
      <c r="S9" s="72"/>
    </row>
    <row r="10" spans="1:19" ht="18" x14ac:dyDescent="0.25">
      <c r="A10" s="1"/>
      <c r="B10" s="2"/>
      <c r="C10" s="82" t="s">
        <v>2</v>
      </c>
      <c r="D10" s="207"/>
      <c r="E10" s="207"/>
      <c r="F10" s="207"/>
      <c r="G10" s="207"/>
      <c r="H10" s="2"/>
      <c r="I10" s="6"/>
      <c r="J10" s="6"/>
      <c r="K10" s="6"/>
      <c r="L10" s="32"/>
      <c r="M10" s="6"/>
      <c r="N10" s="6"/>
      <c r="O10" s="6"/>
      <c r="P10" s="72"/>
      <c r="Q10" s="72"/>
      <c r="R10" s="72"/>
      <c r="S10" s="72"/>
    </row>
    <row r="11" spans="1:19" ht="18" x14ac:dyDescent="0.25">
      <c r="A11" s="1"/>
      <c r="B11" s="2"/>
      <c r="C11" s="82" t="s">
        <v>3</v>
      </c>
      <c r="D11" s="207"/>
      <c r="E11" s="207"/>
      <c r="F11" s="207"/>
      <c r="G11" s="207"/>
      <c r="H11" s="2"/>
      <c r="I11" s="6"/>
      <c r="J11" s="6"/>
      <c r="K11" s="6"/>
      <c r="L11" s="32"/>
      <c r="M11" s="6"/>
      <c r="N11" s="6"/>
      <c r="O11" s="6"/>
      <c r="P11" s="72"/>
      <c r="Q11" s="72"/>
      <c r="R11" s="72"/>
      <c r="S11" s="72"/>
    </row>
    <row r="12" spans="1:19" ht="18" x14ac:dyDescent="0.25">
      <c r="A12" s="1"/>
      <c r="B12" s="2"/>
      <c r="C12" s="82" t="s">
        <v>4</v>
      </c>
      <c r="D12" s="207"/>
      <c r="E12" s="207"/>
      <c r="F12" s="207"/>
      <c r="G12" s="207"/>
      <c r="H12" s="2"/>
      <c r="I12" s="6"/>
      <c r="J12" s="6"/>
      <c r="K12" s="6"/>
      <c r="L12" s="32"/>
      <c r="M12" s="6"/>
      <c r="N12" s="6"/>
      <c r="O12" s="6"/>
      <c r="P12" s="72"/>
      <c r="Q12" s="72"/>
      <c r="R12" s="72"/>
      <c r="S12" s="72"/>
    </row>
    <row r="13" spans="1:19" ht="18" x14ac:dyDescent="0.25">
      <c r="A13" s="1"/>
      <c r="B13" s="2"/>
      <c r="C13" s="82" t="s">
        <v>8</v>
      </c>
      <c r="D13" s="207"/>
      <c r="E13" s="207"/>
      <c r="F13" s="207"/>
      <c r="G13" s="207"/>
      <c r="H13" s="2"/>
      <c r="I13" s="6"/>
      <c r="J13" s="6"/>
      <c r="K13" s="6"/>
      <c r="L13" s="32"/>
      <c r="M13" s="6"/>
      <c r="N13" s="6"/>
      <c r="O13" s="6"/>
      <c r="P13" s="72"/>
      <c r="Q13" s="72"/>
      <c r="R13" s="72"/>
      <c r="S13" s="72"/>
    </row>
    <row r="14" spans="1:19" ht="18" x14ac:dyDescent="0.25">
      <c r="A14" s="1"/>
      <c r="B14" s="3"/>
      <c r="C14" s="4"/>
      <c r="D14" s="4"/>
      <c r="E14" s="4"/>
      <c r="F14" s="3"/>
      <c r="G14" s="5"/>
      <c r="H14" s="4"/>
      <c r="I14" s="6"/>
      <c r="J14" s="6"/>
      <c r="K14" s="6"/>
      <c r="L14" s="32"/>
      <c r="M14" s="6"/>
      <c r="N14" s="6"/>
      <c r="O14" s="6"/>
      <c r="P14" s="72"/>
      <c r="Q14" s="72"/>
      <c r="R14" s="72"/>
      <c r="S14" s="72"/>
    </row>
    <row r="15" spans="1:19" ht="24" customHeight="1" thickBot="1" x14ac:dyDescent="0.3">
      <c r="A15" s="9"/>
      <c r="B15" s="9"/>
      <c r="C15" s="9"/>
      <c r="D15" s="9"/>
      <c r="E15" s="83"/>
      <c r="F15" s="9"/>
      <c r="G15" s="9"/>
      <c r="H15" s="9"/>
      <c r="I15" s="10"/>
      <c r="J15" s="6"/>
      <c r="K15" s="6"/>
      <c r="L15" s="32"/>
      <c r="M15" s="6"/>
      <c r="N15" s="6"/>
      <c r="O15" s="6"/>
      <c r="P15" s="72"/>
      <c r="Q15" s="72"/>
      <c r="R15" s="72"/>
      <c r="S15" s="72"/>
    </row>
    <row r="16" spans="1:19" ht="24" thickBot="1" x14ac:dyDescent="0.3">
      <c r="A16" s="11"/>
      <c r="B16" s="211" t="s">
        <v>9</v>
      </c>
      <c r="C16" s="212"/>
      <c r="D16" s="208">
        <f>D18+D26+D34+D41</f>
        <v>33.940000000000005</v>
      </c>
      <c r="E16" s="209"/>
      <c r="F16" s="209"/>
      <c r="G16" s="210"/>
      <c r="H16" s="11"/>
      <c r="I16" s="7"/>
      <c r="J16" s="6"/>
      <c r="K16" s="6"/>
      <c r="L16" s="32"/>
      <c r="M16" s="6"/>
      <c r="N16" s="6"/>
      <c r="O16" s="6"/>
      <c r="P16" s="72"/>
      <c r="Q16" s="72"/>
      <c r="R16" s="72"/>
      <c r="S16" s="72"/>
    </row>
    <row r="17" spans="1:19" ht="24" customHeight="1" x14ac:dyDescent="0.25">
      <c r="A17" s="10"/>
      <c r="B17" s="10"/>
      <c r="C17" s="10"/>
      <c r="D17" s="10"/>
      <c r="E17" s="46"/>
      <c r="F17" s="10"/>
      <c r="G17" s="10"/>
      <c r="H17" s="10"/>
      <c r="I17" s="10"/>
      <c r="J17" s="6"/>
      <c r="K17" s="6"/>
      <c r="L17" s="48" t="s">
        <v>88</v>
      </c>
      <c r="M17" s="48"/>
      <c r="N17" s="48"/>
      <c r="O17" s="48"/>
      <c r="P17" s="72"/>
      <c r="Q17" s="72"/>
      <c r="R17" s="72"/>
      <c r="S17" s="72"/>
    </row>
    <row r="18" spans="1:19" x14ac:dyDescent="0.25">
      <c r="A18" s="13"/>
      <c r="B18" s="216" t="s">
        <v>16</v>
      </c>
      <c r="C18" s="216"/>
      <c r="D18" s="84">
        <f>SUMPRODUCT(F21:F24,L21:L24)</f>
        <v>15</v>
      </c>
      <c r="E18" s="12"/>
      <c r="F18" s="13"/>
      <c r="G18" s="13"/>
      <c r="H18" s="13"/>
      <c r="I18" s="13"/>
      <c r="J18" s="6"/>
      <c r="K18" s="6"/>
      <c r="L18" s="32"/>
      <c r="M18" s="6"/>
      <c r="N18" s="6"/>
      <c r="O18" s="6"/>
      <c r="P18" s="72"/>
      <c r="Q18" s="72"/>
      <c r="R18" s="72"/>
      <c r="S18" s="72"/>
    </row>
    <row r="19" spans="1:19" ht="10.15" customHeight="1" x14ac:dyDescent="0.25">
      <c r="A19" s="14"/>
      <c r="B19" s="15"/>
      <c r="C19" s="15"/>
      <c r="D19" s="16"/>
      <c r="E19" s="17"/>
      <c r="F19" s="18"/>
      <c r="G19" s="18"/>
      <c r="H19" s="18"/>
      <c r="I19" s="10"/>
      <c r="J19" s="6"/>
      <c r="K19" s="6"/>
      <c r="L19" s="32"/>
      <c r="M19" s="6"/>
      <c r="N19" s="6"/>
      <c r="O19" s="6"/>
      <c r="P19" s="72"/>
      <c r="Q19" s="72"/>
      <c r="R19" s="72"/>
      <c r="S19" s="72"/>
    </row>
    <row r="20" spans="1:19" x14ac:dyDescent="0.25">
      <c r="A20" s="10"/>
      <c r="B20" s="10"/>
      <c r="C20" s="10"/>
      <c r="D20" s="46"/>
      <c r="E20" s="8" t="s">
        <v>11</v>
      </c>
      <c r="F20" s="8" t="s">
        <v>77</v>
      </c>
      <c r="G20" s="40" t="s">
        <v>89</v>
      </c>
      <c r="H20" s="40"/>
      <c r="I20" s="40"/>
      <c r="J20" s="6"/>
      <c r="K20" s="6"/>
      <c r="L20" s="32"/>
      <c r="M20" s="6"/>
      <c r="N20" s="6"/>
      <c r="O20" s="6"/>
      <c r="P20" s="72"/>
      <c r="Q20" s="72"/>
      <c r="R20" s="72"/>
      <c r="S20" s="72"/>
    </row>
    <row r="21" spans="1:19" ht="25.9" customHeight="1" x14ac:dyDescent="0.25">
      <c r="A21" s="71">
        <v>1</v>
      </c>
      <c r="B21" s="217" t="s">
        <v>10</v>
      </c>
      <c r="C21" s="218"/>
      <c r="D21" s="218"/>
      <c r="E21" s="68" t="s">
        <v>46</v>
      </c>
      <c r="F21" s="89">
        <f>IF(E21="Non ha rispettato i tempi ed il ritardo ha causato problematiche gravi",0,IF(E21="Non ha rispettato i tempi ed il ritardo ha causato problematiche parzialmente gravi",33,IF(E21="Sono stati necessari interventi del committente per garantire la puntualità",67,IF(E21="La consegna è stata puntuale",100,""))))</f>
        <v>33</v>
      </c>
      <c r="G21" s="219"/>
      <c r="H21" s="204"/>
      <c r="I21" s="205"/>
      <c r="J21" s="6"/>
      <c r="K21" s="6"/>
      <c r="L21" s="47">
        <v>0.1</v>
      </c>
      <c r="M21" s="47"/>
      <c r="N21" s="47"/>
      <c r="O21" s="47"/>
      <c r="P21" s="72"/>
      <c r="Q21" s="72"/>
      <c r="R21" s="72"/>
      <c r="S21" s="72"/>
    </row>
    <row r="22" spans="1:19" ht="25.9" customHeight="1" x14ac:dyDescent="0.25">
      <c r="A22" s="71">
        <v>2</v>
      </c>
      <c r="B22" s="217" t="s">
        <v>13</v>
      </c>
      <c r="C22" s="218"/>
      <c r="D22" s="218"/>
      <c r="E22" s="68" t="s">
        <v>52</v>
      </c>
      <c r="F22" s="89">
        <f>IF(E22="Sono state rilevate non conformità gravi",0,IF(E22="Sono state rilevate non conformità parzialmente gravi",33,IF(E22="Il bene/servizio soddisfa le specifiche contrattuali",67,IF(E22="Il bene/servizio soddisfa le specifiche contrattuali oltre le aspettative",100,""))))</f>
        <v>67</v>
      </c>
      <c r="G22" s="219"/>
      <c r="H22" s="204"/>
      <c r="I22" s="205"/>
      <c r="J22" s="6"/>
      <c r="K22" s="6"/>
      <c r="L22" s="47">
        <v>0.15</v>
      </c>
      <c r="M22" s="47"/>
      <c r="N22" s="47"/>
      <c r="O22" s="47"/>
      <c r="P22" s="72"/>
      <c r="Q22" s="72"/>
      <c r="R22" s="72"/>
      <c r="S22" s="72"/>
    </row>
    <row r="23" spans="1:19" ht="25.9" customHeight="1" x14ac:dyDescent="0.25">
      <c r="A23" s="71">
        <v>3</v>
      </c>
      <c r="B23" s="217" t="s">
        <v>14</v>
      </c>
      <c r="C23" s="218"/>
      <c r="D23" s="218"/>
      <c r="E23" s="68" t="s">
        <v>55</v>
      </c>
      <c r="F23" s="89">
        <f>IF(E23="Inadeguato e ha creato problematiche gravi",0,IF(E23="Inadeguato e ha creato problematiche parzialmente gravi",33,IF(E23="Adeguato e formato",67,IF(E23="Eccellente, formato e in grado di gestire imprevisti",100,""))))</f>
        <v>33</v>
      </c>
      <c r="G23" s="219"/>
      <c r="H23" s="204"/>
      <c r="I23" s="205"/>
      <c r="J23" s="6"/>
      <c r="K23" s="6"/>
      <c r="L23" s="47">
        <v>0.05</v>
      </c>
      <c r="M23" s="47"/>
      <c r="N23" s="47"/>
      <c r="O23" s="47"/>
      <c r="P23" s="72"/>
      <c r="Q23" s="72"/>
      <c r="R23" s="72"/>
      <c r="S23" s="72"/>
    </row>
    <row r="24" spans="1:19" ht="42" customHeight="1" x14ac:dyDescent="0.25">
      <c r="A24" s="71">
        <v>4</v>
      </c>
      <c r="B24" s="217" t="s">
        <v>15</v>
      </c>
      <c r="C24" s="218"/>
      <c r="D24" s="218"/>
      <c r="E24" s="68" t="s">
        <v>58</v>
      </c>
      <c r="F24" s="89">
        <f>IF(E24="Altamente insoddisfacente",0,IF(E24="Insoddisfacente",33,IF(E24="Buono",67,IF(E24="Eccellente",100,""))))</f>
        <v>0</v>
      </c>
      <c r="G24" s="219"/>
      <c r="H24" s="204"/>
      <c r="I24" s="205"/>
      <c r="J24" s="6"/>
      <c r="K24" s="6"/>
      <c r="L24" s="47">
        <v>0.25</v>
      </c>
      <c r="M24" s="47"/>
      <c r="N24" s="47"/>
      <c r="O24" s="47"/>
      <c r="P24" s="72"/>
      <c r="Q24" s="72"/>
      <c r="R24" s="72"/>
      <c r="S24" s="72"/>
    </row>
    <row r="25" spans="1:19" x14ac:dyDescent="0.25">
      <c r="A25" s="6"/>
      <c r="B25" s="6"/>
      <c r="C25" s="6"/>
      <c r="D25" s="6"/>
      <c r="E25" s="6"/>
      <c r="F25" s="90"/>
      <c r="G25" s="6"/>
      <c r="H25" s="6"/>
      <c r="I25" s="6"/>
      <c r="J25" s="6"/>
      <c r="K25" s="6"/>
      <c r="L25" s="32"/>
      <c r="M25" s="6"/>
      <c r="N25" s="47"/>
      <c r="O25" s="47"/>
      <c r="P25" s="72"/>
      <c r="Q25" s="72"/>
      <c r="R25" s="72"/>
      <c r="S25" s="72"/>
    </row>
    <row r="26" spans="1:19" x14ac:dyDescent="0.25">
      <c r="A26" s="13"/>
      <c r="B26" s="216" t="s">
        <v>17</v>
      </c>
      <c r="C26" s="216"/>
      <c r="D26" s="84">
        <f>SUMPRODUCT(F29:F32,L29:L32)</f>
        <v>8</v>
      </c>
      <c r="E26" s="12"/>
      <c r="F26" s="91"/>
      <c r="G26" s="13"/>
      <c r="H26" s="13"/>
      <c r="I26" s="13"/>
      <c r="J26" s="6"/>
      <c r="K26" s="6"/>
      <c r="L26" s="32"/>
      <c r="M26" s="6"/>
      <c r="N26" s="47"/>
      <c r="O26" s="47"/>
      <c r="P26" s="72"/>
      <c r="Q26" s="72"/>
      <c r="R26" s="72"/>
      <c r="S26" s="72"/>
    </row>
    <row r="27" spans="1:19" ht="10.15" customHeight="1" x14ac:dyDescent="0.25">
      <c r="A27" s="14"/>
      <c r="B27" s="15"/>
      <c r="C27" s="15"/>
      <c r="D27" s="16"/>
      <c r="E27" s="17"/>
      <c r="F27" s="92"/>
      <c r="G27" s="18"/>
      <c r="H27" s="18"/>
      <c r="I27" s="10"/>
      <c r="J27" s="6"/>
      <c r="K27" s="6"/>
      <c r="L27" s="32"/>
      <c r="M27" s="6"/>
      <c r="N27" s="47"/>
      <c r="O27" s="47"/>
      <c r="P27" s="72"/>
      <c r="Q27" s="72"/>
      <c r="R27" s="72"/>
      <c r="S27" s="72"/>
    </row>
    <row r="28" spans="1:19" x14ac:dyDescent="0.25">
      <c r="A28" s="10"/>
      <c r="B28" s="10"/>
      <c r="C28" s="10"/>
      <c r="D28" s="46"/>
      <c r="E28" s="8" t="s">
        <v>11</v>
      </c>
      <c r="F28" s="93" t="s">
        <v>77</v>
      </c>
      <c r="G28" s="65" t="s">
        <v>12</v>
      </c>
      <c r="H28" s="65"/>
      <c r="I28" s="65"/>
      <c r="J28" s="6"/>
      <c r="K28" s="6"/>
      <c r="L28" s="32"/>
      <c r="M28" s="6"/>
      <c r="N28" s="47"/>
      <c r="O28" s="47"/>
      <c r="P28" s="72"/>
      <c r="Q28" s="72"/>
      <c r="R28" s="72"/>
      <c r="S28" s="72"/>
    </row>
    <row r="29" spans="1:19" ht="25.9" customHeight="1" x14ac:dyDescent="0.25">
      <c r="A29" s="69">
        <v>5</v>
      </c>
      <c r="B29" s="217" t="s">
        <v>18</v>
      </c>
      <c r="C29" s="218"/>
      <c r="D29" s="218"/>
      <c r="E29" s="66" t="s">
        <v>59</v>
      </c>
      <c r="F29" s="94">
        <f>IF(E29="N/A: la criticità HSE del Gruppo Merce Prevalente non è né elevata (A) né significativa (B) oppure risposta non valorizzabile come da indicazione del Gestore del Contratto/Referente HSE di Sito",50,IF(E29="Altamente insoddisfacente",0,IF(E29="Insoddisfacente",25,IF(E29="Sufficiente",50,IF(E29="Buono",75,IF(E29="Eccellente",100,""))))))</f>
        <v>25</v>
      </c>
      <c r="G29" s="219"/>
      <c r="H29" s="204"/>
      <c r="I29" s="205"/>
      <c r="J29" s="6"/>
      <c r="K29" s="6"/>
      <c r="L29" s="47">
        <v>0.08</v>
      </c>
      <c r="M29" s="6"/>
      <c r="N29" s="47"/>
      <c r="O29" s="47"/>
      <c r="P29" s="72"/>
      <c r="Q29" s="72"/>
      <c r="R29" s="72"/>
      <c r="S29" s="72"/>
    </row>
    <row r="30" spans="1:19" ht="25.9" customHeight="1" x14ac:dyDescent="0.25">
      <c r="A30" s="69">
        <v>6</v>
      </c>
      <c r="B30" s="217" t="s">
        <v>19</v>
      </c>
      <c r="C30" s="218"/>
      <c r="D30" s="218"/>
      <c r="E30" s="66" t="s">
        <v>2234</v>
      </c>
      <c r="F30" s="94">
        <f>IF(E30="N/A: la criticità HSE del Gruppo Merce Prevalente non è né elevata (A) né significativa (B) oppure risposta non valorizzabile come da indicazione del Gestore del Contratto/Referente HSE di Sito",50,IF(E30="Altamente insoddisfacente",0,IF(E30="Insoddisfacente",25,IF(E30="Sufficiente",50,IF(E30="Buono",75,IF(E30="Eccellente",100,""))))))</f>
        <v>50</v>
      </c>
      <c r="G30" s="219"/>
      <c r="H30" s="204"/>
      <c r="I30" s="205"/>
      <c r="J30" s="6"/>
      <c r="K30" s="6"/>
      <c r="L30" s="47">
        <v>0.08</v>
      </c>
      <c r="M30" s="6"/>
      <c r="N30" s="47"/>
      <c r="O30" s="47"/>
      <c r="P30" s="72"/>
      <c r="Q30" s="72"/>
      <c r="R30" s="72"/>
      <c r="S30" s="72"/>
    </row>
    <row r="31" spans="1:19" ht="25.9" customHeight="1" x14ac:dyDescent="0.25">
      <c r="A31" s="69">
        <v>7</v>
      </c>
      <c r="B31" s="217" t="s">
        <v>20</v>
      </c>
      <c r="C31" s="218"/>
      <c r="D31" s="218"/>
      <c r="E31" s="66" t="s">
        <v>2234</v>
      </c>
      <c r="F31" s="94">
        <f>IF(E31="N/A: la criticità HSE del Gruppo Merce Prevalente non è né elevata (A) né significativa (B) oppure risposta non valorizzabile come da indicazione del Gestore del Contratto/Referente HSE di Sito",50,IF(E31="Altamente insoddisfacente",0,IF(E31="Insoddisfacente",25,IF(E31="Sufficiente",50,IF(E31="Buono",75,IF(E31="Eccellente",100,""))))))</f>
        <v>50</v>
      </c>
      <c r="G31" s="219"/>
      <c r="H31" s="204"/>
      <c r="I31" s="205"/>
      <c r="J31" s="6"/>
      <c r="K31" s="6"/>
      <c r="L31" s="47">
        <v>0.02</v>
      </c>
      <c r="M31" s="6"/>
      <c r="N31" s="47"/>
      <c r="O31" s="47"/>
      <c r="P31" s="72"/>
      <c r="Q31" s="72"/>
      <c r="R31" s="72"/>
      <c r="S31" s="72"/>
    </row>
    <row r="32" spans="1:19" ht="56.45" customHeight="1" x14ac:dyDescent="0.25">
      <c r="A32" s="69">
        <v>8</v>
      </c>
      <c r="B32" s="217" t="s">
        <v>21</v>
      </c>
      <c r="C32" s="218"/>
      <c r="D32" s="218"/>
      <c r="E32" s="66" t="s">
        <v>2234</v>
      </c>
      <c r="F32" s="94">
        <f>IF(E32="N/A: la criticità HSE del Gruppo Merce Prevalente non è né elevata (A) né significativa (B) oppure risposta non valorizzabile come da indicazione del Gestore del Contratto/Referente HSE di Sito",50,IF(E32="Altamente insoddisfacente",0,IF(E32="Insoddisfacente",25,IF(E32="Sufficiente",50,IF(E32="Buono",75,IF(E32="Eccellente",100,""))))))</f>
        <v>50</v>
      </c>
      <c r="G32" s="220"/>
      <c r="H32" s="221"/>
      <c r="I32" s="222"/>
      <c r="J32" s="6"/>
      <c r="K32" s="6"/>
      <c r="L32" s="47">
        <v>0.02</v>
      </c>
      <c r="M32" s="6"/>
      <c r="N32" s="47"/>
      <c r="O32" s="47"/>
      <c r="P32" s="72"/>
      <c r="Q32" s="72"/>
      <c r="R32" s="72"/>
      <c r="S32" s="72"/>
    </row>
    <row r="33" spans="1:19" x14ac:dyDescent="0.25">
      <c r="A33" s="6"/>
      <c r="B33" s="6"/>
      <c r="C33" s="6"/>
      <c r="D33" s="6"/>
      <c r="E33" s="6"/>
      <c r="F33" s="90"/>
      <c r="G33" s="6"/>
      <c r="H33" s="6"/>
      <c r="I33" s="6"/>
      <c r="J33" s="6"/>
      <c r="K33" s="6"/>
      <c r="L33" s="33"/>
      <c r="M33" s="6"/>
      <c r="N33" s="47"/>
      <c r="O33" s="47"/>
      <c r="P33" s="72"/>
      <c r="Q33" s="72"/>
      <c r="R33" s="72"/>
      <c r="S33" s="72"/>
    </row>
    <row r="34" spans="1:19" x14ac:dyDescent="0.25">
      <c r="A34" s="13"/>
      <c r="B34" s="216" t="s">
        <v>22</v>
      </c>
      <c r="C34" s="216"/>
      <c r="D34" s="84">
        <f>SUMPRODUCT(F37:F39,L37:L39)</f>
        <v>5.99</v>
      </c>
      <c r="E34" s="12"/>
      <c r="F34" s="91"/>
      <c r="G34" s="13"/>
      <c r="H34" s="13"/>
      <c r="I34" s="13"/>
      <c r="J34" s="6"/>
      <c r="K34" s="6"/>
      <c r="L34" s="33"/>
      <c r="M34" s="6"/>
      <c r="N34" s="47"/>
      <c r="O34" s="47"/>
      <c r="P34" s="72"/>
      <c r="Q34" s="72"/>
      <c r="R34" s="72"/>
      <c r="S34" s="72"/>
    </row>
    <row r="35" spans="1:19" ht="10.15" customHeight="1" x14ac:dyDescent="0.25">
      <c r="A35" s="14"/>
      <c r="B35" s="15"/>
      <c r="C35" s="15"/>
      <c r="D35" s="16"/>
      <c r="E35" s="17"/>
      <c r="F35" s="92"/>
      <c r="G35" s="18"/>
      <c r="H35" s="18"/>
      <c r="I35" s="10"/>
      <c r="J35" s="6"/>
      <c r="K35" s="6"/>
      <c r="L35" s="33"/>
      <c r="M35" s="6"/>
      <c r="N35" s="47"/>
      <c r="O35" s="47"/>
      <c r="P35" s="72"/>
      <c r="Q35" s="72"/>
      <c r="R35" s="72"/>
      <c r="S35" s="72"/>
    </row>
    <row r="36" spans="1:19" x14ac:dyDescent="0.25">
      <c r="A36" s="10"/>
      <c r="B36" s="10"/>
      <c r="C36" s="10"/>
      <c r="D36" s="10"/>
      <c r="E36" s="8" t="s">
        <v>11</v>
      </c>
      <c r="F36" s="93" t="s">
        <v>77</v>
      </c>
      <c r="G36" s="40" t="s">
        <v>89</v>
      </c>
      <c r="H36" s="40"/>
      <c r="I36" s="40"/>
      <c r="J36" s="6"/>
      <c r="K36" s="6"/>
      <c r="L36" s="33"/>
      <c r="M36" s="6"/>
      <c r="N36" s="47"/>
      <c r="O36" s="47"/>
      <c r="P36" s="72"/>
      <c r="Q36" s="72"/>
      <c r="R36" s="72"/>
      <c r="S36" s="72"/>
    </row>
    <row r="37" spans="1:19" ht="25.9" customHeight="1" x14ac:dyDescent="0.25">
      <c r="A37" s="69">
        <v>9</v>
      </c>
      <c r="B37" s="217" t="s">
        <v>23</v>
      </c>
      <c r="C37" s="218"/>
      <c r="D37" s="218"/>
      <c r="E37" s="66" t="s">
        <v>66</v>
      </c>
      <c r="F37" s="89">
        <f>IF(E37="Non presentata e/o presentata con un forte ritardo",0,IF(E37="Incompleta e/o in ritardo",33,IF(E37="Sono stati necessari interventi del committente per garantire la puntualità e completezza",67,IF(E37="Completa e puntuale",100,""))))</f>
        <v>100</v>
      </c>
      <c r="G37" s="204"/>
      <c r="H37" s="204"/>
      <c r="I37" s="205"/>
      <c r="J37" s="6"/>
      <c r="K37" s="6"/>
      <c r="L37" s="47">
        <v>0.05</v>
      </c>
      <c r="M37" s="47"/>
      <c r="N37" s="47"/>
      <c r="O37" s="47"/>
      <c r="P37" s="72"/>
      <c r="Q37" s="72"/>
      <c r="R37" s="72"/>
      <c r="S37" s="72"/>
    </row>
    <row r="38" spans="1:19" ht="25.9" customHeight="1" x14ac:dyDescent="0.25">
      <c r="A38" s="69">
        <v>10</v>
      </c>
      <c r="B38" s="217" t="s">
        <v>24</v>
      </c>
      <c r="C38" s="218"/>
      <c r="D38" s="218"/>
      <c r="E38" s="66" t="s">
        <v>67</v>
      </c>
      <c r="F38" s="89">
        <f>IF(E38="Altamente insoddisfacente",0,IF(E38="Insoddisfacente in termini di puntualità o precisione",33,IF(E38="Sono stati necessari interventi del committente per garantire la puntualità e precisione",67,IF(E38="Pienamente soddisfacente",100,""))))</f>
        <v>33</v>
      </c>
      <c r="G38" s="204"/>
      <c r="H38" s="204"/>
      <c r="I38" s="205"/>
      <c r="J38" s="6"/>
      <c r="K38" s="6"/>
      <c r="L38" s="47">
        <v>0.03</v>
      </c>
      <c r="M38" s="47"/>
      <c r="N38" s="47"/>
      <c r="O38" s="47"/>
      <c r="P38" s="72"/>
      <c r="Q38" s="72"/>
      <c r="R38" s="72"/>
      <c r="S38" s="72"/>
    </row>
    <row r="39" spans="1:19" ht="69.599999999999994" customHeight="1" x14ac:dyDescent="0.25">
      <c r="A39" s="69">
        <v>11</v>
      </c>
      <c r="B39" s="217" t="s">
        <v>25</v>
      </c>
      <c r="C39" s="218"/>
      <c r="D39" s="218"/>
      <c r="E39" s="66" t="s">
        <v>71</v>
      </c>
      <c r="F39" s="89">
        <f>IF(E39="Sì",100,IF(E39="No",0,""))</f>
        <v>0</v>
      </c>
      <c r="G39" s="204"/>
      <c r="H39" s="204"/>
      <c r="I39" s="205"/>
      <c r="J39" s="6"/>
      <c r="K39" s="6"/>
      <c r="L39" s="47">
        <v>0.02</v>
      </c>
      <c r="M39" s="47"/>
      <c r="N39" s="47"/>
      <c r="O39" s="47"/>
      <c r="P39" s="72"/>
      <c r="Q39" s="72"/>
      <c r="R39" s="72"/>
      <c r="S39" s="72"/>
    </row>
    <row r="40" spans="1:19" x14ac:dyDescent="0.25">
      <c r="A40" s="6"/>
      <c r="B40" s="6"/>
      <c r="C40" s="6"/>
      <c r="D40" s="6"/>
      <c r="E40" s="6"/>
      <c r="F40" s="90"/>
      <c r="G40" s="6"/>
      <c r="H40" s="6"/>
      <c r="I40" s="6"/>
      <c r="J40" s="6"/>
      <c r="K40" s="6"/>
      <c r="L40" s="47"/>
      <c r="M40" s="6"/>
      <c r="N40" s="6"/>
      <c r="O40" s="47"/>
      <c r="P40" s="72"/>
      <c r="Q40" s="72"/>
      <c r="R40" s="72"/>
      <c r="S40" s="72"/>
    </row>
    <row r="41" spans="1:19" x14ac:dyDescent="0.25">
      <c r="A41" s="13"/>
      <c r="B41" s="216" t="s">
        <v>26</v>
      </c>
      <c r="C41" s="216"/>
      <c r="D41" s="84">
        <f>F44*L44</f>
        <v>4.95</v>
      </c>
      <c r="E41" s="12"/>
      <c r="F41" s="91"/>
      <c r="G41" s="13"/>
      <c r="H41" s="13"/>
      <c r="I41" s="13"/>
      <c r="J41" s="6"/>
      <c r="K41" s="6"/>
      <c r="L41" s="47"/>
      <c r="M41" s="6"/>
      <c r="N41" s="6"/>
      <c r="O41" s="47"/>
      <c r="P41" s="72"/>
      <c r="Q41" s="72"/>
      <c r="R41" s="72"/>
      <c r="S41" s="72"/>
    </row>
    <row r="42" spans="1:19" ht="10.15" customHeight="1" x14ac:dyDescent="0.25">
      <c r="A42" s="14"/>
      <c r="B42" s="15"/>
      <c r="C42" s="15"/>
      <c r="D42" s="16"/>
      <c r="E42" s="17"/>
      <c r="F42" s="92"/>
      <c r="G42" s="18"/>
      <c r="H42" s="18"/>
      <c r="I42" s="10"/>
      <c r="J42" s="6"/>
      <c r="K42" s="6"/>
      <c r="L42" s="47"/>
      <c r="M42" s="6"/>
      <c r="N42" s="6"/>
      <c r="O42" s="47"/>
      <c r="P42" s="72"/>
      <c r="Q42" s="72"/>
      <c r="R42" s="72"/>
      <c r="S42" s="72"/>
    </row>
    <row r="43" spans="1:19" x14ac:dyDescent="0.25">
      <c r="A43" s="10"/>
      <c r="B43" s="10"/>
      <c r="C43" s="10"/>
      <c r="D43" s="10"/>
      <c r="E43" s="8" t="s">
        <v>11</v>
      </c>
      <c r="F43" s="93" t="s">
        <v>77</v>
      </c>
      <c r="G43" s="40" t="s">
        <v>89</v>
      </c>
      <c r="H43" s="40"/>
      <c r="I43" s="40"/>
      <c r="J43" s="6"/>
      <c r="K43" s="6"/>
      <c r="L43" s="47"/>
      <c r="M43" s="6"/>
      <c r="N43" s="6"/>
      <c r="O43" s="47"/>
      <c r="P43" s="72"/>
      <c r="Q43" s="72"/>
      <c r="R43" s="72"/>
      <c r="S43" s="72"/>
    </row>
    <row r="44" spans="1:19" ht="39" customHeight="1" x14ac:dyDescent="0.25">
      <c r="A44" s="69">
        <v>12</v>
      </c>
      <c r="B44" s="217" t="s">
        <v>27</v>
      </c>
      <c r="C44" s="218"/>
      <c r="D44" s="218"/>
      <c r="E44" s="66" t="s">
        <v>74</v>
      </c>
      <c r="F44" s="89">
        <f>IF(E44="Non ci sono elementi ESG-Sostenibilità rilevanti per l’oggetto del contratto (criteri di assegnazione e articoli contrattuali non prevedono elementi ESG)","50",IF(E44="Il fornitore ha mostrato lacune",0,IF(E44="Il fornitore, pur non evidenziando particolari lacune, non ha mai dimostrato particolare attenzione su queste tematiche",33,IF(E44="Il fornitore ha dimostrato attenzione e impegno su queste tematiche nello svolgimento delle attività",67,IF(E44="Il fornitore ha dimostrato forte attenzione e un concreto impegno nel miglioramento, condividendo le azioni svolte attraverso il proprio Report di Sviluppo Open-es",100,"")))))</f>
        <v>33</v>
      </c>
      <c r="G44" s="204"/>
      <c r="H44" s="204"/>
      <c r="I44" s="205"/>
      <c r="J44" s="6"/>
      <c r="K44" s="6"/>
      <c r="L44" s="47">
        <v>0.15</v>
      </c>
      <c r="M44" s="47"/>
      <c r="N44" s="78"/>
      <c r="O44" s="47"/>
      <c r="P44" s="72"/>
      <c r="Q44" s="72"/>
      <c r="R44" s="72"/>
      <c r="S44" s="72"/>
    </row>
    <row r="45" spans="1:19" x14ac:dyDescent="0.25">
      <c r="A45" s="6"/>
      <c r="B45" s="6"/>
      <c r="C45" s="6"/>
      <c r="D45" s="6"/>
      <c r="E45" s="6"/>
      <c r="F45" s="6"/>
      <c r="G45" s="6"/>
      <c r="H45" s="6"/>
      <c r="I45" s="6"/>
      <c r="J45" s="6"/>
      <c r="K45" s="6"/>
      <c r="L45" s="32"/>
      <c r="M45" s="6"/>
      <c r="N45" s="6"/>
      <c r="O45" s="6"/>
      <c r="P45" s="72"/>
      <c r="Q45" s="72"/>
      <c r="R45" s="72"/>
      <c r="S45" s="72"/>
    </row>
    <row r="46" spans="1:19" ht="15.75" thickBot="1" x14ac:dyDescent="0.3">
      <c r="A46" s="20"/>
      <c r="B46" s="21"/>
      <c r="C46" s="22"/>
      <c r="D46" s="10"/>
      <c r="E46" s="23"/>
      <c r="F46" s="24"/>
      <c r="G46" s="25"/>
      <c r="H46" s="6"/>
      <c r="I46" s="6"/>
      <c r="J46" s="6"/>
      <c r="K46" s="6"/>
      <c r="L46" s="32"/>
      <c r="M46" s="6"/>
      <c r="N46" s="6"/>
      <c r="O46" s="6"/>
      <c r="P46" s="72"/>
      <c r="Q46" s="72"/>
      <c r="R46" s="72"/>
      <c r="S46" s="72"/>
    </row>
    <row r="47" spans="1:19" ht="16.5" thickBot="1" x14ac:dyDescent="0.3">
      <c r="A47" s="28" t="s">
        <v>29</v>
      </c>
      <c r="B47" s="29"/>
      <c r="C47" s="28"/>
      <c r="D47" s="29"/>
      <c r="E47" s="10"/>
      <c r="F47" s="201" t="s">
        <v>2158</v>
      </c>
      <c r="G47" s="202"/>
      <c r="H47" s="202"/>
      <c r="I47" s="203"/>
      <c r="J47" s="6"/>
      <c r="K47" s="6"/>
      <c r="L47" s="32"/>
      <c r="M47" s="6"/>
      <c r="N47" s="6"/>
      <c r="O47" s="6"/>
      <c r="P47" s="72"/>
      <c r="Q47" s="72"/>
      <c r="R47" s="72"/>
      <c r="S47" s="72"/>
    </row>
    <row r="48" spans="1:19" ht="15.75" x14ac:dyDescent="0.25">
      <c r="A48" s="30"/>
      <c r="B48" s="31"/>
      <c r="C48" s="31"/>
      <c r="D48" s="10"/>
      <c r="E48" s="79"/>
      <c r="F48" s="80" t="s">
        <v>2154</v>
      </c>
      <c r="G48" s="80" t="s">
        <v>2155</v>
      </c>
      <c r="H48" s="80" t="s">
        <v>2156</v>
      </c>
      <c r="I48" s="80" t="s">
        <v>2157</v>
      </c>
      <c r="J48" s="6"/>
      <c r="K48" s="6"/>
      <c r="L48" s="32"/>
      <c r="M48" s="6"/>
      <c r="N48" s="6"/>
      <c r="O48" s="6"/>
      <c r="P48" s="72"/>
      <c r="Q48" s="72"/>
      <c r="R48" s="72"/>
      <c r="S48" s="72"/>
    </row>
    <row r="49" spans="1:19" x14ac:dyDescent="0.25">
      <c r="A49" s="197"/>
      <c r="B49" s="198"/>
      <c r="C49" s="197"/>
      <c r="D49" s="29"/>
      <c r="E49" s="97" t="str">
        <f>IF(AND(F44&lt;&gt;"",F39&lt;&gt;"",F38&lt;&gt;"",F37&lt;&gt;"",F32&lt;&gt;"",F31&lt;&gt;"",F30&lt;&gt;"",F29&lt;&gt;"",F24&lt;&gt;"",F23&lt;&gt;"",F22&lt;&gt;"",F21&lt;&gt;"")=TRUE,IF(D16&lt;&gt;"Compilare DATI GENERALI",IF(D16&lt;50,"feedback negativo","feedback sopra la soglia della sufficienza"),"feedback da completare"),"compilazione feedback da completare")</f>
        <v>feedback negativo</v>
      </c>
      <c r="F49" s="85" t="str">
        <f>IF(AND(F50&lt;&gt;"compilare DATI GENERALI",F50&lt;&gt;"rispondere al questionario")=TRUE,IF(F50&lt;50,"red","green"),"")</f>
        <v>red</v>
      </c>
      <c r="G49" s="86" t="str">
        <f>IF(AND(F50&lt;&gt;"compilare DATI GENERALI",F50&lt;&gt;"rispondere al questionario")=TRUE,IF(AND(F50&gt;=25,F50&lt;50)=TRUE,"red",IF(F50&gt;=50,"green","")),"")</f>
        <v>red</v>
      </c>
      <c r="H49" s="87" t="str">
        <f>IF(AND(F50&lt;&gt;"compilare DATI GENERALI",F50&lt;&gt;"rispondere al questionario")=TRUE,IF(F50&gt;=50,"green",""),"")</f>
        <v/>
      </c>
      <c r="I49" s="88" t="str">
        <f>IF(AND(F50&lt;&gt;"compilare DATI GENERALI",F50&lt;&gt;"rispondere al questionario")=TRUE,IF(F50&gt;=75,"green",""),"")</f>
        <v/>
      </c>
      <c r="J49" s="6"/>
      <c r="K49" s="6"/>
      <c r="L49" s="32"/>
      <c r="M49" s="6"/>
      <c r="N49" s="6"/>
      <c r="O49" s="6"/>
      <c r="P49" s="72"/>
      <c r="Q49" s="72"/>
      <c r="R49" s="72"/>
      <c r="S49" s="72"/>
    </row>
    <row r="50" spans="1:19" ht="15.75" x14ac:dyDescent="0.25">
      <c r="A50" s="199" t="s">
        <v>28</v>
      </c>
      <c r="B50" s="200"/>
      <c r="C50" s="199"/>
      <c r="D50" s="30"/>
      <c r="E50" s="27"/>
      <c r="F50" s="81">
        <f>D16</f>
        <v>33.940000000000005</v>
      </c>
      <c r="G50" s="26"/>
      <c r="H50" s="6"/>
      <c r="I50" s="6"/>
      <c r="J50" s="6"/>
      <c r="K50" s="6"/>
      <c r="L50" s="32"/>
      <c r="M50" s="6"/>
      <c r="N50" s="6"/>
      <c r="O50" s="6"/>
      <c r="P50" s="72"/>
      <c r="Q50" s="72"/>
      <c r="R50" s="72"/>
      <c r="S50" s="72"/>
    </row>
    <row r="51" spans="1:19" x14ac:dyDescent="0.25">
      <c r="A51" s="6"/>
      <c r="B51" s="6"/>
      <c r="C51" s="6"/>
      <c r="D51" s="6"/>
      <c r="E51" s="78"/>
      <c r="F51" s="6"/>
      <c r="G51" s="6"/>
      <c r="H51" s="6"/>
      <c r="I51" s="6"/>
      <c r="J51" s="6"/>
      <c r="K51" s="6"/>
      <c r="L51" s="32"/>
      <c r="M51" s="6"/>
      <c r="N51" s="6"/>
      <c r="O51" s="6"/>
      <c r="P51" s="72"/>
      <c r="Q51" s="72"/>
      <c r="R51" s="72"/>
      <c r="S51" s="72"/>
    </row>
    <row r="52" spans="1:19" x14ac:dyDescent="0.25">
      <c r="A52" s="6"/>
      <c r="B52" s="6"/>
      <c r="C52" s="6"/>
      <c r="D52" s="6"/>
      <c r="E52" s="6"/>
      <c r="F52" s="6"/>
      <c r="G52" s="6"/>
      <c r="H52" s="6"/>
      <c r="I52" s="6"/>
      <c r="J52" s="6"/>
      <c r="K52" s="6"/>
      <c r="L52" s="32"/>
      <c r="M52" s="6"/>
      <c r="N52" s="6"/>
      <c r="O52" s="6"/>
      <c r="P52" s="72"/>
      <c r="Q52" s="72"/>
      <c r="R52" s="72"/>
      <c r="S52" s="72"/>
    </row>
  </sheetData>
  <sheetProtection selectLockedCells="1"/>
  <mergeCells count="42">
    <mergeCell ref="G32:I32"/>
    <mergeCell ref="G39:I39"/>
    <mergeCell ref="B41:C41"/>
    <mergeCell ref="B44:D44"/>
    <mergeCell ref="G21:I21"/>
    <mergeCell ref="G22:I22"/>
    <mergeCell ref="G23:I23"/>
    <mergeCell ref="G24:I24"/>
    <mergeCell ref="B38:D38"/>
    <mergeCell ref="B39:D39"/>
    <mergeCell ref="G37:I37"/>
    <mergeCell ref="G38:I38"/>
    <mergeCell ref="B32:D32"/>
    <mergeCell ref="B34:C34"/>
    <mergeCell ref="B37:D37"/>
    <mergeCell ref="B29:D29"/>
    <mergeCell ref="B31:D31"/>
    <mergeCell ref="B23:D23"/>
    <mergeCell ref="B24:D24"/>
    <mergeCell ref="B26:C26"/>
    <mergeCell ref="G31:I31"/>
    <mergeCell ref="D11:G11"/>
    <mergeCell ref="G29:I29"/>
    <mergeCell ref="G30:I30"/>
    <mergeCell ref="D13:G13"/>
    <mergeCell ref="B30:D30"/>
    <mergeCell ref="F47:I47"/>
    <mergeCell ref="G44:I44"/>
    <mergeCell ref="A1:I1"/>
    <mergeCell ref="D12:G12"/>
    <mergeCell ref="D16:G16"/>
    <mergeCell ref="B16:C16"/>
    <mergeCell ref="C3:H4"/>
    <mergeCell ref="D5:G5"/>
    <mergeCell ref="D6:G6"/>
    <mergeCell ref="D7:G7"/>
    <mergeCell ref="D9:G9"/>
    <mergeCell ref="D8:G8"/>
    <mergeCell ref="B18:C18"/>
    <mergeCell ref="B21:D21"/>
    <mergeCell ref="B22:D22"/>
    <mergeCell ref="D10:G10"/>
  </mergeCells>
  <conditionalFormatting sqref="F49">
    <cfRule type="cellIs" dxfId="6" priority="3" operator="equal">
      <formula>"green"</formula>
    </cfRule>
    <cfRule type="cellIs" dxfId="5" priority="5" operator="equal">
      <formula>"red"</formula>
    </cfRule>
  </conditionalFormatting>
  <conditionalFormatting sqref="G49">
    <cfRule type="cellIs" dxfId="4" priority="2" operator="equal">
      <formula>"green"</formula>
    </cfRule>
    <cfRule type="cellIs" dxfId="3" priority="4" operator="equal">
      <formula>"red"</formula>
    </cfRule>
  </conditionalFormatting>
  <conditionalFormatting sqref="H49">
    <cfRule type="cellIs" dxfId="2" priority="6" operator="equal">
      <formula>"green"</formula>
    </cfRule>
  </conditionalFormatting>
  <conditionalFormatting sqref="I49">
    <cfRule type="cellIs" dxfId="1" priority="1" operator="equal">
      <formula>"green"</formula>
    </cfRule>
  </conditionalFormatting>
  <pageMargins left="0.23622047244094491" right="0.23622047244094491" top="0.74803149606299213" bottom="0.74803149606299213" header="0.31496062992125984" footer="0.31496062992125984"/>
  <pageSetup paperSize="9" scale="47" fitToWidth="0" orientation="landscape" horizontalDpi="300" verticalDpi="300" r:id="rId1"/>
  <headerFooter>
    <oddHeader>&amp;A</oddHeader>
    <oddFooter>Pagina &amp;P di &amp;N</oddFooter>
  </headerFooter>
  <drawing r:id="rId2"/>
  <extLst>
    <ext xmlns:x14="http://schemas.microsoft.com/office/spreadsheetml/2009/9/main" uri="{CCE6A557-97BC-4b89-ADB6-D9C93CAAB3DF}">
      <x14:dataValidations xmlns:xm="http://schemas.microsoft.com/office/excel/2006/main" count="13">
        <x14:dataValidation type="list" allowBlank="1" showInputMessage="1" showErrorMessage="1" xr:uid="{99DEB813-196F-450D-ABBA-EBD16505C6A8}">
          <x14:formula1>
            <xm:f>'menu a tendina'!$B$3:$B$6</xm:f>
          </x14:formula1>
          <xm:sqref>E21</xm:sqref>
        </x14:dataValidation>
        <x14:dataValidation type="list" allowBlank="1" showInputMessage="1" showErrorMessage="1" xr:uid="{2E252613-A0A1-4498-961D-11DEF37359EE}">
          <x14:formula1>
            <xm:f>'menu a tendina'!$B$8:$B$11</xm:f>
          </x14:formula1>
          <xm:sqref>E22</xm:sqref>
        </x14:dataValidation>
        <x14:dataValidation type="list" allowBlank="1" showInputMessage="1" showErrorMessage="1" xr:uid="{73D6EBC2-B67C-43D6-BF48-2D3CFFEE0384}">
          <x14:formula1>
            <xm:f>'menu a tendina'!$B$13:$B$16</xm:f>
          </x14:formula1>
          <xm:sqref>E23</xm:sqref>
        </x14:dataValidation>
        <x14:dataValidation type="list" allowBlank="1" showInputMessage="1" showErrorMessage="1" xr:uid="{127A270D-615A-46C2-B48B-2E23215AD9B5}">
          <x14:formula1>
            <xm:f>'menu a tendina'!$B$18:$B$21</xm:f>
          </x14:formula1>
          <xm:sqref>E24</xm:sqref>
        </x14:dataValidation>
        <x14:dataValidation type="list" allowBlank="1" showInputMessage="1" showErrorMessage="1" xr:uid="{234108CC-D7C5-466A-94AF-8AF7685EEF43}">
          <x14:formula1>
            <xm:f>'menu a tendina'!$B$23:$B$28</xm:f>
          </x14:formula1>
          <xm:sqref>E29</xm:sqref>
        </x14:dataValidation>
        <x14:dataValidation type="list" allowBlank="1" showInputMessage="1" showErrorMessage="1" xr:uid="{13F3D335-E979-41A7-9FB6-04B8ECB7E470}">
          <x14:formula1>
            <xm:f>'menu a tendina'!$B$30:$B$35</xm:f>
          </x14:formula1>
          <xm:sqref>E30</xm:sqref>
        </x14:dataValidation>
        <x14:dataValidation type="list" allowBlank="1" showInputMessage="1" showErrorMessage="1" xr:uid="{33A99015-FCBC-4402-ABDD-5634E0887D18}">
          <x14:formula1>
            <xm:f>'menu a tendina'!$B$37:$B$42</xm:f>
          </x14:formula1>
          <xm:sqref>E31</xm:sqref>
        </x14:dataValidation>
        <x14:dataValidation type="list" allowBlank="1" showInputMessage="1" showErrorMessage="1" xr:uid="{EB8B35C7-FACD-4E82-9DF7-FE7E27919573}">
          <x14:formula1>
            <xm:f>'menu a tendina'!$B$44:$B$49</xm:f>
          </x14:formula1>
          <xm:sqref>E32</xm:sqref>
        </x14:dataValidation>
        <x14:dataValidation type="list" allowBlank="1" showInputMessage="1" showErrorMessage="1" xr:uid="{F9A72507-E11A-4858-A98C-7904239D1D83}">
          <x14:formula1>
            <xm:f>'menu a tendina'!$B$51:$B$54</xm:f>
          </x14:formula1>
          <xm:sqref>E37</xm:sqref>
        </x14:dataValidation>
        <x14:dataValidation type="list" allowBlank="1" showInputMessage="1" showErrorMessage="1" xr:uid="{D6BF9FCA-213C-4684-98F5-6F75BE277579}">
          <x14:formula1>
            <xm:f>'menu a tendina'!$B$56:$B$59</xm:f>
          </x14:formula1>
          <xm:sqref>E38</xm:sqref>
        </x14:dataValidation>
        <x14:dataValidation type="list" allowBlank="1" showInputMessage="1" showErrorMessage="1" xr:uid="{8E418D70-DD27-4DB2-B660-C841DEF7E462}">
          <x14:formula1>
            <xm:f>'menu a tendina'!$B$61:$B$62</xm:f>
          </x14:formula1>
          <xm:sqref>E39</xm:sqref>
        </x14:dataValidation>
        <x14:dataValidation type="list" allowBlank="1" showInputMessage="1" showErrorMessage="1" xr:uid="{F127387F-4BCB-4909-A76F-D8BA373FC880}">
          <x14:formula1>
            <xm:f>'menu a tendina'!$B$64:$B$68</xm:f>
          </x14:formula1>
          <xm:sqref>E44</xm:sqref>
        </x14:dataValidation>
        <x14:dataValidation type="list" allowBlank="1" showInputMessage="1" showErrorMessage="1" xr:uid="{EFBFD5F4-F66F-4C0D-BD74-C8D7B17B2BD4}">
          <x14:formula1>
            <xm:f>'Elenco Gr. Merce'!$A$3:$A$2053</xm:f>
          </x14:formula1>
          <xm:sqref>D7:G7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DF6E8-21E8-497B-92BF-D2F14D8F3E61}">
  <sheetPr>
    <tabColor theme="4" tint="-0.249977111117893"/>
    <pageSetUpPr fitToPage="1"/>
  </sheetPr>
  <dimension ref="A1:K33"/>
  <sheetViews>
    <sheetView zoomScale="85" zoomScaleNormal="85" workbookViewId="0">
      <selection activeCell="B18" sqref="B18:D18"/>
    </sheetView>
  </sheetViews>
  <sheetFormatPr defaultRowHeight="15" x14ac:dyDescent="0.25"/>
  <cols>
    <col min="3" max="3" width="59" customWidth="1"/>
    <col min="4" max="4" width="13.5703125" customWidth="1"/>
    <col min="5" max="5" width="12.42578125" customWidth="1"/>
    <col min="6" max="6" width="13.5703125" customWidth="1"/>
    <col min="7" max="7" width="45.85546875" customWidth="1"/>
    <col min="8" max="8" width="10.5703125" customWidth="1"/>
    <col min="9" max="9" width="2.7109375" customWidth="1"/>
  </cols>
  <sheetData>
    <row r="1" spans="1:11" ht="17.45" customHeight="1" x14ac:dyDescent="0.25">
      <c r="A1" s="206" t="s">
        <v>2228</v>
      </c>
      <c r="B1" s="206"/>
      <c r="C1" s="206"/>
      <c r="D1" s="206"/>
      <c r="E1" s="206"/>
      <c r="F1" s="206"/>
      <c r="G1" s="206"/>
      <c r="H1" s="206"/>
      <c r="I1" s="206"/>
      <c r="J1" s="6"/>
      <c r="K1" s="6"/>
    </row>
    <row r="2" spans="1:11" ht="18" x14ac:dyDescent="0.25">
      <c r="A2" s="1"/>
      <c r="B2" s="1"/>
      <c r="C2" s="1"/>
      <c r="D2" s="1"/>
      <c r="E2" s="1"/>
      <c r="F2" s="1"/>
      <c r="G2" s="1"/>
      <c r="H2" s="1"/>
      <c r="I2" s="6"/>
      <c r="J2" s="6"/>
      <c r="K2" s="6"/>
    </row>
    <row r="3" spans="1:11" ht="18" x14ac:dyDescent="0.25">
      <c r="A3" s="1"/>
      <c r="B3" s="2"/>
      <c r="C3" s="213" t="s">
        <v>0</v>
      </c>
      <c r="D3" s="213"/>
      <c r="E3" s="213"/>
      <c r="F3" s="213"/>
      <c r="G3" s="213"/>
      <c r="H3" s="213"/>
      <c r="I3" s="6"/>
      <c r="J3" s="6"/>
      <c r="K3" s="6"/>
    </row>
    <row r="4" spans="1:11" ht="18" x14ac:dyDescent="0.25">
      <c r="A4" s="1"/>
      <c r="B4" s="2"/>
      <c r="C4" s="213"/>
      <c r="D4" s="213"/>
      <c r="E4" s="213"/>
      <c r="F4" s="213"/>
      <c r="G4" s="213"/>
      <c r="H4" s="213"/>
      <c r="I4" s="6"/>
      <c r="J4" s="6"/>
      <c r="K4" s="6"/>
    </row>
    <row r="5" spans="1:11" ht="18" x14ac:dyDescent="0.25">
      <c r="A5" s="1"/>
      <c r="B5" s="2"/>
      <c r="C5" s="82" t="s">
        <v>1</v>
      </c>
      <c r="D5" s="226"/>
      <c r="E5" s="226"/>
      <c r="F5" s="226"/>
      <c r="G5" s="226"/>
      <c r="H5" s="2"/>
      <c r="I5" s="6"/>
      <c r="J5" s="6"/>
      <c r="K5" s="6"/>
    </row>
    <row r="6" spans="1:11" ht="18" x14ac:dyDescent="0.25">
      <c r="A6" s="1"/>
      <c r="B6" s="2"/>
      <c r="C6" s="82" t="s">
        <v>5</v>
      </c>
      <c r="D6" s="226"/>
      <c r="E6" s="226"/>
      <c r="F6" s="226"/>
      <c r="G6" s="226"/>
      <c r="H6" s="2"/>
      <c r="I6" s="6"/>
      <c r="J6" s="6"/>
      <c r="K6" s="6"/>
    </row>
    <row r="7" spans="1:11" ht="18" x14ac:dyDescent="0.25">
      <c r="A7" s="1"/>
      <c r="B7" s="2"/>
      <c r="C7" s="82" t="s">
        <v>7</v>
      </c>
      <c r="D7" s="226"/>
      <c r="E7" s="226"/>
      <c r="F7" s="226"/>
      <c r="G7" s="226"/>
      <c r="H7" s="2"/>
      <c r="I7" s="6"/>
      <c r="J7" s="6"/>
      <c r="K7" s="6"/>
    </row>
    <row r="8" spans="1:11" ht="18" x14ac:dyDescent="0.25">
      <c r="A8" s="1"/>
      <c r="B8" s="2"/>
      <c r="C8" s="82" t="s">
        <v>6</v>
      </c>
      <c r="D8" s="226"/>
      <c r="E8" s="226"/>
      <c r="F8" s="226"/>
      <c r="G8" s="226"/>
      <c r="H8" s="2"/>
      <c r="I8" s="6"/>
      <c r="J8" s="6"/>
      <c r="K8" s="6"/>
    </row>
    <row r="9" spans="1:11" ht="18" x14ac:dyDescent="0.25">
      <c r="A9" s="1"/>
      <c r="B9" s="2"/>
      <c r="C9" s="82" t="s">
        <v>2</v>
      </c>
      <c r="D9" s="226"/>
      <c r="E9" s="226"/>
      <c r="F9" s="226"/>
      <c r="G9" s="226"/>
      <c r="H9" s="2"/>
      <c r="I9" s="6"/>
      <c r="J9" s="6"/>
      <c r="K9" s="6"/>
    </row>
    <row r="10" spans="1:11" ht="18" x14ac:dyDescent="0.25">
      <c r="A10" s="1"/>
      <c r="B10" s="2"/>
      <c r="C10" s="82" t="s">
        <v>3</v>
      </c>
      <c r="D10" s="226"/>
      <c r="E10" s="226"/>
      <c r="F10" s="226"/>
      <c r="G10" s="226"/>
      <c r="H10" s="2"/>
      <c r="I10" s="6"/>
      <c r="J10" s="6"/>
      <c r="K10" s="6"/>
    </row>
    <row r="11" spans="1:11" ht="18" x14ac:dyDescent="0.25">
      <c r="A11" s="1"/>
      <c r="B11" s="2"/>
      <c r="C11" s="82" t="s">
        <v>4</v>
      </c>
      <c r="D11" s="226"/>
      <c r="E11" s="226"/>
      <c r="F11" s="226"/>
      <c r="G11" s="226"/>
      <c r="H11" s="2"/>
      <c r="I11" s="6"/>
      <c r="J11" s="6"/>
      <c r="K11" s="6"/>
    </row>
    <row r="12" spans="1:11" ht="18" x14ac:dyDescent="0.25">
      <c r="A12" s="1"/>
      <c r="B12" s="2"/>
      <c r="C12" s="82" t="s">
        <v>8</v>
      </c>
      <c r="D12" s="226"/>
      <c r="E12" s="226"/>
      <c r="F12" s="226"/>
      <c r="G12" s="226"/>
      <c r="H12" s="2"/>
      <c r="I12" s="6"/>
      <c r="J12" s="6"/>
      <c r="K12" s="6"/>
    </row>
    <row r="13" spans="1:11" ht="18" x14ac:dyDescent="0.25">
      <c r="A13" s="1"/>
      <c r="B13" s="3"/>
      <c r="C13" s="4"/>
      <c r="D13" s="4"/>
      <c r="E13" s="4"/>
      <c r="F13" s="3"/>
      <c r="G13" s="5"/>
      <c r="H13" s="4"/>
      <c r="I13" s="6"/>
      <c r="J13" s="6"/>
      <c r="K13" s="6"/>
    </row>
    <row r="14" spans="1:11" ht="18.75" x14ac:dyDescent="0.25">
      <c r="A14" s="9"/>
      <c r="B14" s="9"/>
      <c r="C14" s="9"/>
      <c r="D14" s="9"/>
      <c r="E14" s="9"/>
      <c r="F14" s="9"/>
      <c r="G14" s="9"/>
      <c r="H14" s="9"/>
      <c r="I14" s="10"/>
      <c r="J14" s="6"/>
      <c r="K14" s="6"/>
    </row>
    <row r="15" spans="1:11" x14ac:dyDescent="0.25">
      <c r="A15" s="13"/>
      <c r="B15" s="216" t="s">
        <v>41</v>
      </c>
      <c r="C15" s="216"/>
      <c r="D15" s="12"/>
      <c r="E15" s="12"/>
      <c r="F15" s="13"/>
      <c r="G15" s="13"/>
      <c r="H15" s="13"/>
      <c r="I15" s="13"/>
      <c r="J15" s="6"/>
      <c r="K15" s="6"/>
    </row>
    <row r="16" spans="1:11" ht="10.15" customHeight="1" x14ac:dyDescent="0.25">
      <c r="A16" s="14"/>
      <c r="B16" s="15"/>
      <c r="C16" s="15"/>
      <c r="D16" s="16"/>
      <c r="E16" s="17"/>
      <c r="F16" s="18"/>
      <c r="G16" s="18"/>
      <c r="H16" s="18"/>
      <c r="I16" s="10"/>
      <c r="J16" s="6"/>
      <c r="K16" s="6"/>
    </row>
    <row r="17" spans="1:11" x14ac:dyDescent="0.25">
      <c r="A17" s="10"/>
      <c r="B17" s="10"/>
      <c r="C17" s="10"/>
      <c r="D17" s="10"/>
      <c r="E17" s="8" t="s">
        <v>11</v>
      </c>
      <c r="F17" s="8" t="s">
        <v>89</v>
      </c>
      <c r="G17" s="230"/>
      <c r="H17" s="230"/>
      <c r="I17" s="230"/>
      <c r="J17" s="6"/>
      <c r="K17" s="6"/>
    </row>
    <row r="18" spans="1:11" ht="25.9" customHeight="1" x14ac:dyDescent="0.25">
      <c r="A18" s="69">
        <v>1</v>
      </c>
      <c r="B18" s="217" t="s">
        <v>38</v>
      </c>
      <c r="C18" s="218"/>
      <c r="D18" s="218"/>
      <c r="E18" s="19" t="s">
        <v>70</v>
      </c>
      <c r="F18" s="227"/>
      <c r="G18" s="228"/>
      <c r="H18" s="228"/>
      <c r="I18" s="229"/>
      <c r="J18" s="6"/>
      <c r="K18" s="6"/>
    </row>
    <row r="19" spans="1:11" ht="25.9" customHeight="1" x14ac:dyDescent="0.25">
      <c r="A19" s="69">
        <v>2</v>
      </c>
      <c r="B19" s="217" t="s">
        <v>39</v>
      </c>
      <c r="C19" s="218"/>
      <c r="D19" s="218"/>
      <c r="E19" s="19" t="s">
        <v>70</v>
      </c>
      <c r="F19" s="227"/>
      <c r="G19" s="228"/>
      <c r="H19" s="228"/>
      <c r="I19" s="229"/>
      <c r="J19" s="6"/>
      <c r="K19" s="6"/>
    </row>
    <row r="20" spans="1:11" ht="25.9" customHeight="1" x14ac:dyDescent="0.25">
      <c r="A20" s="69">
        <v>3</v>
      </c>
      <c r="B20" s="217" t="s">
        <v>42</v>
      </c>
      <c r="C20" s="218"/>
      <c r="D20" s="218"/>
      <c r="E20" s="19" t="s">
        <v>70</v>
      </c>
      <c r="F20" s="227"/>
      <c r="G20" s="228"/>
      <c r="H20" s="228"/>
      <c r="I20" s="229"/>
      <c r="J20" s="6"/>
      <c r="K20" s="6"/>
    </row>
    <row r="21" spans="1:11" ht="25.9" customHeight="1" x14ac:dyDescent="0.25">
      <c r="A21" s="69">
        <v>4</v>
      </c>
      <c r="B21" s="217" t="s">
        <v>40</v>
      </c>
      <c r="C21" s="218"/>
      <c r="D21" s="218"/>
      <c r="E21" s="19" t="s">
        <v>70</v>
      </c>
      <c r="F21" s="227"/>
      <c r="G21" s="228"/>
      <c r="H21" s="228"/>
      <c r="I21" s="229"/>
      <c r="J21" s="6"/>
      <c r="K21" s="6"/>
    </row>
    <row r="22" spans="1:11" ht="25.9" customHeight="1" x14ac:dyDescent="0.25">
      <c r="A22" s="69">
        <v>5</v>
      </c>
      <c r="B22" s="217" t="s">
        <v>2162</v>
      </c>
      <c r="C22" s="218"/>
      <c r="D22" s="218"/>
      <c r="E22" s="19" t="s">
        <v>71</v>
      </c>
      <c r="F22" s="227"/>
      <c r="G22" s="228"/>
      <c r="H22" s="228"/>
      <c r="I22" s="229"/>
      <c r="J22" s="6"/>
      <c r="K22" s="6"/>
    </row>
    <row r="23" spans="1:11" ht="69.75" customHeight="1" x14ac:dyDescent="0.25">
      <c r="A23" s="69">
        <v>6</v>
      </c>
      <c r="B23" s="217" t="s">
        <v>2231</v>
      </c>
      <c r="C23" s="218"/>
      <c r="D23" s="218"/>
      <c r="E23" s="19" t="s">
        <v>71</v>
      </c>
      <c r="F23" s="227"/>
      <c r="G23" s="228"/>
      <c r="H23" s="228"/>
      <c r="I23" s="229"/>
      <c r="J23" s="6"/>
      <c r="K23" s="6"/>
    </row>
    <row r="24" spans="1:11" ht="37.5" customHeight="1" x14ac:dyDescent="0.25">
      <c r="A24" s="69">
        <v>7</v>
      </c>
      <c r="B24" s="217" t="s">
        <v>2232</v>
      </c>
      <c r="C24" s="218"/>
      <c r="D24" s="218"/>
      <c r="E24" s="19" t="s">
        <v>71</v>
      </c>
      <c r="F24" s="227"/>
      <c r="G24" s="228"/>
      <c r="H24" s="228"/>
      <c r="I24" s="229"/>
      <c r="J24" s="6"/>
      <c r="K24" s="6"/>
    </row>
    <row r="25" spans="1:11" ht="25.9" customHeight="1" x14ac:dyDescent="0.25">
      <c r="A25" s="64">
        <v>8</v>
      </c>
      <c r="B25" s="217" t="s">
        <v>2227</v>
      </c>
      <c r="C25" s="218"/>
      <c r="D25" s="218"/>
      <c r="E25" s="19" t="s">
        <v>70</v>
      </c>
      <c r="F25" s="227"/>
      <c r="G25" s="228"/>
      <c r="H25" s="228"/>
      <c r="I25" s="229"/>
      <c r="J25" s="6"/>
      <c r="K25" s="6"/>
    </row>
    <row r="26" spans="1:11" x14ac:dyDescent="0.25">
      <c r="A26" s="6"/>
      <c r="B26" s="6"/>
      <c r="C26" s="6"/>
      <c r="D26" s="6"/>
      <c r="E26" s="6"/>
      <c r="F26" s="6"/>
      <c r="G26" s="6"/>
      <c r="H26" s="6"/>
      <c r="I26" s="6"/>
      <c r="J26" s="6"/>
      <c r="K26" s="6"/>
    </row>
    <row r="27" spans="1:11" x14ac:dyDescent="0.25">
      <c r="A27" s="20"/>
      <c r="B27" s="21"/>
      <c r="C27" s="22"/>
      <c r="D27" s="10"/>
      <c r="E27" s="23"/>
      <c r="F27" s="24"/>
      <c r="G27" s="25"/>
      <c r="H27" s="6"/>
      <c r="I27" s="6"/>
      <c r="J27" s="6"/>
      <c r="K27" s="6"/>
    </row>
    <row r="28" spans="1:11" ht="15.75" x14ac:dyDescent="0.25">
      <c r="A28" s="28" t="s">
        <v>29</v>
      </c>
      <c r="B28" s="29"/>
      <c r="C28" s="28"/>
      <c r="D28" s="29"/>
      <c r="E28" s="10"/>
      <c r="F28" s="10"/>
      <c r="G28" s="26"/>
      <c r="H28" s="6"/>
      <c r="I28" s="6"/>
      <c r="J28" s="6"/>
      <c r="K28" s="6"/>
    </row>
    <row r="29" spans="1:11" ht="15.75" x14ac:dyDescent="0.25">
      <c r="A29" s="30"/>
      <c r="B29" s="31"/>
      <c r="C29" s="31"/>
      <c r="D29" s="10"/>
      <c r="E29" s="10"/>
      <c r="F29" s="10"/>
      <c r="G29" s="26"/>
      <c r="H29" s="6"/>
      <c r="I29" s="6"/>
      <c r="J29" s="6"/>
      <c r="K29" s="6"/>
    </row>
    <row r="30" spans="1:11" x14ac:dyDescent="0.25">
      <c r="A30" s="197"/>
      <c r="B30" s="198"/>
      <c r="C30" s="197"/>
      <c r="D30" s="29"/>
      <c r="E30" s="10"/>
      <c r="F30" s="10"/>
      <c r="G30" s="26"/>
      <c r="H30" s="6"/>
      <c r="I30" s="6"/>
      <c r="J30" s="6"/>
      <c r="K30" s="6"/>
    </row>
    <row r="31" spans="1:11" ht="15.75" x14ac:dyDescent="0.25">
      <c r="A31" s="199" t="s">
        <v>28</v>
      </c>
      <c r="B31" s="200"/>
      <c r="C31" s="199"/>
      <c r="D31" s="30"/>
      <c r="E31" s="27"/>
      <c r="F31" s="223" t="str">
        <f>IF(OR(E18&lt;&gt;"",E19&lt;&gt;"",E20&lt;&gt;"",E20&lt;&gt;"",E21&lt;&gt;"",E22&lt;&gt;"",E23&lt;&gt;"",E24&lt;&gt;"",E25&lt;&gt;"")=TRUE,IF(OR(E18="Sì",E19="Sì",E20="Sì",E20="Sì",E21="Sì",E22="Sì",E23="Sì",E24="Sì",E25="Sì")=TRUE,"Attivare Team Illeciti/Inadempimenti","Nessuna criticità rilevata"),"Compilare il Questionario sulle Criticità")</f>
        <v>Attivare Team Illeciti/Inadempimenti</v>
      </c>
      <c r="G31" s="224"/>
      <c r="H31" s="225"/>
      <c r="I31" s="6"/>
      <c r="J31" s="6"/>
      <c r="K31" s="6"/>
    </row>
    <row r="32" spans="1:11" x14ac:dyDescent="0.25">
      <c r="A32" s="6"/>
      <c r="B32" s="6"/>
      <c r="C32" s="6"/>
      <c r="D32" s="6"/>
      <c r="E32" s="6"/>
      <c r="F32" s="6"/>
      <c r="G32" s="6"/>
      <c r="H32" s="6"/>
      <c r="I32" s="6"/>
      <c r="J32" s="6"/>
      <c r="K32" s="6"/>
    </row>
    <row r="33" spans="1:11" x14ac:dyDescent="0.25">
      <c r="A33" s="6"/>
      <c r="B33" s="6"/>
      <c r="C33" s="6"/>
      <c r="D33" s="6"/>
      <c r="E33" s="6"/>
      <c r="F33" s="6"/>
      <c r="G33" s="6"/>
      <c r="H33" s="6"/>
      <c r="I33" s="6"/>
      <c r="J33" s="6"/>
      <c r="K33" s="6"/>
    </row>
  </sheetData>
  <sheetProtection algorithmName="SHA-512" hashValue="eVpSnT64PyLjwDIDCxj4ryqNB22w/GdxLig4ZuGsXSgdoRa0GjCqOZ10OEexChG1Lhy6tiWiBsghrD6/AGMf9Q==" saltValue="qm37t5VkiAFfYOgc91RPHw==" spinCount="100000" sheet="1" objects="1" scenarios="1"/>
  <mergeCells count="29">
    <mergeCell ref="D8:G8"/>
    <mergeCell ref="B20:D20"/>
    <mergeCell ref="B21:D21"/>
    <mergeCell ref="B15:C15"/>
    <mergeCell ref="G17:I17"/>
    <mergeCell ref="B18:D18"/>
    <mergeCell ref="B19:D19"/>
    <mergeCell ref="F18:I18"/>
    <mergeCell ref="F19:I19"/>
    <mergeCell ref="F20:I20"/>
    <mergeCell ref="F21:I21"/>
    <mergeCell ref="A1:I1"/>
    <mergeCell ref="C3:H4"/>
    <mergeCell ref="D5:G5"/>
    <mergeCell ref="D6:G6"/>
    <mergeCell ref="D7:G7"/>
    <mergeCell ref="F31:H31"/>
    <mergeCell ref="D9:G9"/>
    <mergeCell ref="D10:G10"/>
    <mergeCell ref="D11:G11"/>
    <mergeCell ref="D12:G12"/>
    <mergeCell ref="B25:D25"/>
    <mergeCell ref="B22:D22"/>
    <mergeCell ref="B23:D23"/>
    <mergeCell ref="B24:D24"/>
    <mergeCell ref="F22:I22"/>
    <mergeCell ref="F23:I23"/>
    <mergeCell ref="F24:I24"/>
    <mergeCell ref="F25:I25"/>
  </mergeCells>
  <conditionalFormatting sqref="F31:H31">
    <cfRule type="cellIs" dxfId="0" priority="1" operator="equal">
      <formula>"Attivare Team Illeciti/Inadempimenti"</formula>
    </cfRule>
  </conditionalFormatting>
  <pageMargins left="0.23622047244094491" right="0.23622047244094491" top="0.74803149606299213" bottom="0.74803149606299213" header="0.31496062992125984" footer="0.31496062992125984"/>
  <pageSetup paperSize="9" scale="75" fitToWidth="0" orientation="landscape" horizontalDpi="300" verticalDpi="300" r:id="rId1"/>
  <headerFooter>
    <oddHeader>&amp;A</oddHeader>
    <oddFooter>Pagina &amp;P di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9F04B85-43A9-4E6B-B271-47374E6A6BC7}">
          <x14:formula1>
            <xm:f>'menu a tendina'!$B$61:$B$62</xm:f>
          </x14:formula1>
          <xm:sqref>E18:E25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537B1-C437-43B8-A081-85D63A03F02B}">
  <sheetPr>
    <tabColor theme="8" tint="0.59999389629810485"/>
  </sheetPr>
  <dimension ref="A1:E25"/>
  <sheetViews>
    <sheetView zoomScale="90" zoomScaleNormal="90" workbookViewId="0">
      <selection activeCell="B2" sqref="B2:C4"/>
    </sheetView>
  </sheetViews>
  <sheetFormatPr defaultColWidth="8.85546875" defaultRowHeight="12.75" x14ac:dyDescent="0.2"/>
  <cols>
    <col min="1" max="1" width="8.85546875" style="39"/>
    <col min="2" max="2" width="99.140625" style="39" bestFit="1" customWidth="1"/>
    <col min="3" max="3" width="120.7109375" style="39" customWidth="1"/>
    <col min="4" max="16384" width="8.85546875" style="39"/>
  </cols>
  <sheetData>
    <row r="1" spans="1:5" ht="15.6" customHeight="1" x14ac:dyDescent="0.2">
      <c r="A1" s="41"/>
      <c r="B1" s="41"/>
      <c r="C1" s="41"/>
      <c r="D1" s="41"/>
      <c r="E1" s="41"/>
    </row>
    <row r="2" spans="1:5" ht="15.6" customHeight="1" x14ac:dyDescent="0.2">
      <c r="A2" s="41"/>
      <c r="B2" s="231" t="s">
        <v>2235</v>
      </c>
      <c r="C2" s="231"/>
      <c r="D2" s="41"/>
      <c r="E2" s="41"/>
    </row>
    <row r="3" spans="1:5" ht="15.6" customHeight="1" x14ac:dyDescent="0.2">
      <c r="A3" s="41"/>
      <c r="B3" s="231"/>
      <c r="C3" s="231"/>
      <c r="D3" s="41"/>
      <c r="E3" s="41"/>
    </row>
    <row r="4" spans="1:5" ht="63" customHeight="1" x14ac:dyDescent="0.2">
      <c r="A4" s="41"/>
      <c r="B4" s="231"/>
      <c r="C4" s="231"/>
      <c r="D4" s="41"/>
      <c r="E4" s="41"/>
    </row>
    <row r="5" spans="1:5" ht="25.5" customHeight="1" x14ac:dyDescent="0.2">
      <c r="A5" s="41"/>
      <c r="B5" s="231" t="s">
        <v>2230</v>
      </c>
      <c r="C5" s="231"/>
      <c r="D5" s="41"/>
      <c r="E5" s="41"/>
    </row>
    <row r="6" spans="1:5" ht="18" customHeight="1" x14ac:dyDescent="0.2">
      <c r="A6" s="41"/>
      <c r="B6" s="231"/>
      <c r="C6" s="231"/>
      <c r="D6" s="41"/>
      <c r="E6" s="41"/>
    </row>
    <row r="7" spans="1:5" ht="18" customHeight="1" x14ac:dyDescent="0.2">
      <c r="A7" s="41"/>
      <c r="B7" s="231"/>
      <c r="C7" s="231"/>
      <c r="D7" s="41"/>
      <c r="E7" s="41"/>
    </row>
    <row r="8" spans="1:5" ht="15.75" customHeight="1" x14ac:dyDescent="0.2">
      <c r="A8" s="41"/>
      <c r="B8" s="231"/>
      <c r="C8" s="231"/>
      <c r="D8" s="41"/>
      <c r="E8" s="41"/>
    </row>
    <row r="9" spans="1:5" ht="15.75" customHeight="1" x14ac:dyDescent="0.2">
      <c r="A9" s="41"/>
      <c r="B9" s="235" t="s">
        <v>2226</v>
      </c>
      <c r="C9" s="235"/>
      <c r="D9" s="41"/>
      <c r="E9" s="41"/>
    </row>
    <row r="10" spans="1:5" ht="13.9" customHeight="1" x14ac:dyDescent="0.2">
      <c r="A10" s="41"/>
      <c r="B10" s="196"/>
      <c r="C10" s="196"/>
      <c r="D10" s="41"/>
      <c r="E10" s="41"/>
    </row>
    <row r="11" spans="1:5" ht="21" x14ac:dyDescent="0.2">
      <c r="A11" s="61" t="s">
        <v>78</v>
      </c>
      <c r="B11" s="62" t="s">
        <v>11</v>
      </c>
      <c r="C11" s="63" t="s">
        <v>2153</v>
      </c>
      <c r="D11" s="41"/>
      <c r="E11" s="41"/>
    </row>
    <row r="12" spans="1:5" ht="51" x14ac:dyDescent="0.2">
      <c r="A12" s="236" t="s">
        <v>79</v>
      </c>
      <c r="B12" s="42" t="s">
        <v>90</v>
      </c>
      <c r="C12" s="43" t="s">
        <v>30</v>
      </c>
      <c r="D12" s="41"/>
      <c r="E12" s="41"/>
    </row>
    <row r="13" spans="1:5" ht="51" x14ac:dyDescent="0.2">
      <c r="A13" s="237"/>
      <c r="B13" s="42" t="s">
        <v>91</v>
      </c>
      <c r="C13" s="43" t="s">
        <v>31</v>
      </c>
      <c r="D13" s="41"/>
      <c r="E13" s="41"/>
    </row>
    <row r="14" spans="1:5" ht="51" x14ac:dyDescent="0.2">
      <c r="A14" s="237"/>
      <c r="B14" s="42" t="s">
        <v>92</v>
      </c>
      <c r="C14" s="44" t="s">
        <v>32</v>
      </c>
      <c r="D14" s="41"/>
      <c r="E14" s="41"/>
    </row>
    <row r="15" spans="1:5" ht="51" x14ac:dyDescent="0.2">
      <c r="A15" s="238"/>
      <c r="B15" s="59" t="s">
        <v>93</v>
      </c>
      <c r="C15" s="56" t="s">
        <v>33</v>
      </c>
      <c r="D15" s="41"/>
      <c r="E15" s="41"/>
    </row>
    <row r="16" spans="1:5" ht="89.25" x14ac:dyDescent="0.2">
      <c r="A16" s="239" t="s">
        <v>85</v>
      </c>
      <c r="B16" s="45" t="s">
        <v>2233</v>
      </c>
      <c r="C16" s="43" t="s">
        <v>2163</v>
      </c>
      <c r="D16" s="41"/>
      <c r="E16" s="41"/>
    </row>
    <row r="17" spans="1:5" ht="122.25" customHeight="1" x14ac:dyDescent="0.2">
      <c r="A17" s="240"/>
      <c r="B17" s="45" t="s">
        <v>2233</v>
      </c>
      <c r="C17" s="43" t="s">
        <v>2224</v>
      </c>
      <c r="D17" s="41"/>
      <c r="E17" s="41"/>
    </row>
    <row r="18" spans="1:5" ht="99" customHeight="1" x14ac:dyDescent="0.2">
      <c r="A18" s="240"/>
      <c r="B18" s="45" t="s">
        <v>2233</v>
      </c>
      <c r="C18" s="43" t="s">
        <v>2223</v>
      </c>
      <c r="D18" s="41"/>
      <c r="E18" s="41"/>
    </row>
    <row r="19" spans="1:5" ht="90" customHeight="1" x14ac:dyDescent="0.2">
      <c r="A19" s="241"/>
      <c r="B19" s="45" t="s">
        <v>2233</v>
      </c>
      <c r="C19" s="60" t="s">
        <v>2222</v>
      </c>
      <c r="D19" s="41"/>
      <c r="E19" s="41"/>
    </row>
    <row r="20" spans="1:5" ht="51" x14ac:dyDescent="0.2">
      <c r="A20" s="232" t="s">
        <v>86</v>
      </c>
      <c r="B20" s="52" t="s">
        <v>94</v>
      </c>
      <c r="C20" s="57" t="s">
        <v>34</v>
      </c>
      <c r="D20" s="41"/>
      <c r="E20" s="41"/>
    </row>
    <row r="21" spans="1:5" ht="51" x14ac:dyDescent="0.2">
      <c r="A21" s="233"/>
      <c r="B21" s="53" t="s">
        <v>95</v>
      </c>
      <c r="C21" s="43" t="s">
        <v>2229</v>
      </c>
      <c r="D21" s="41"/>
      <c r="E21" s="41"/>
    </row>
    <row r="22" spans="1:5" ht="54" customHeight="1" x14ac:dyDescent="0.2">
      <c r="A22" s="234"/>
      <c r="B22" s="54" t="s">
        <v>35</v>
      </c>
      <c r="C22" s="58" t="s">
        <v>36</v>
      </c>
      <c r="D22" s="41"/>
      <c r="E22" s="41"/>
    </row>
    <row r="23" spans="1:5" ht="205.15" customHeight="1" x14ac:dyDescent="0.2">
      <c r="A23" s="70" t="s">
        <v>87</v>
      </c>
      <c r="B23" s="54" t="s">
        <v>96</v>
      </c>
      <c r="C23" s="55" t="s">
        <v>37</v>
      </c>
      <c r="D23" s="41"/>
      <c r="E23" s="41"/>
    </row>
    <row r="24" spans="1:5" x14ac:dyDescent="0.2">
      <c r="A24" s="41"/>
      <c r="B24" s="41"/>
      <c r="C24" s="41"/>
      <c r="D24" s="41"/>
      <c r="E24" s="41"/>
    </row>
    <row r="25" spans="1:5" x14ac:dyDescent="0.2">
      <c r="A25" s="41"/>
      <c r="B25" s="41"/>
      <c r="C25" s="41"/>
      <c r="D25" s="41"/>
      <c r="E25" s="41"/>
    </row>
  </sheetData>
  <sheetProtection algorithmName="SHA-512" hashValue="1Hl1BCDKtvBkH3FaAJgdYndz1XucmYvKNXeAtztSIJvFFLiX0TZg2PTedEvdERiCrZ/+uiu9i3GhxQjByr0I9Q==" saltValue="+QMjiWa60qTpVrsMcaMBAQ==" spinCount="100000" sheet="1" formatCells="0" formatColumns="0" formatRows="0" insertColumns="0" insertRows="0" insertHyperlinks="0" deleteColumns="0" deleteRows="0" sort="0" autoFilter="0" pivotTables="0"/>
  <mergeCells count="6">
    <mergeCell ref="B5:C8"/>
    <mergeCell ref="B2:C4"/>
    <mergeCell ref="A20:A22"/>
    <mergeCell ref="B9:C9"/>
    <mergeCell ref="A12:A15"/>
    <mergeCell ref="A16:A19"/>
  </mergeCells>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37F02-0FF7-49A7-BE11-DAD0E569BB27}">
  <sheetPr>
    <tabColor rgb="FFFFC000"/>
    <pageSetUpPr fitToPage="1"/>
  </sheetPr>
  <dimension ref="A1:P70"/>
  <sheetViews>
    <sheetView topLeftCell="A13" zoomScale="60" zoomScaleNormal="60" workbookViewId="0">
      <selection activeCell="R24" sqref="R24"/>
    </sheetView>
  </sheetViews>
  <sheetFormatPr defaultColWidth="9.140625" defaultRowHeight="11.25" x14ac:dyDescent="0.15"/>
  <cols>
    <col min="1" max="2" width="1.85546875" style="98" customWidth="1"/>
    <col min="3" max="3" width="9" style="98" customWidth="1"/>
    <col min="4" max="4" width="26.5703125" style="98" customWidth="1"/>
    <col min="5" max="5" width="34.85546875" style="98" customWidth="1"/>
    <col min="6" max="6" width="17.85546875" style="98" customWidth="1"/>
    <col min="7" max="7" width="32.42578125" style="98" customWidth="1"/>
    <col min="8" max="8" width="15.7109375" style="98" customWidth="1"/>
    <col min="9" max="9" width="16.42578125" style="98" customWidth="1"/>
    <col min="10" max="10" width="16.7109375" style="98" customWidth="1"/>
    <col min="11" max="11" width="17.5703125" style="98" customWidth="1"/>
    <col min="12" max="13" width="15.7109375" style="98" customWidth="1"/>
    <col min="14" max="14" width="27.85546875" style="100" customWidth="1"/>
    <col min="15" max="15" width="1.85546875" style="98" customWidth="1"/>
    <col min="16" max="16384" width="9.140625" style="98"/>
  </cols>
  <sheetData>
    <row r="1" spans="2:15" x14ac:dyDescent="0.15">
      <c r="C1" s="99"/>
    </row>
    <row r="2" spans="2:15" ht="59.25" customHeight="1" x14ac:dyDescent="0.15">
      <c r="C2" s="101"/>
      <c r="D2" s="102" t="s">
        <v>2164</v>
      </c>
      <c r="E2" s="296" t="s">
        <v>2165</v>
      </c>
      <c r="F2" s="297"/>
      <c r="G2" s="297"/>
      <c r="H2" s="297"/>
      <c r="I2" s="297"/>
      <c r="J2" s="297"/>
      <c r="K2" s="298" t="s">
        <v>2166</v>
      </c>
      <c r="L2" s="299"/>
      <c r="M2" s="300" t="s">
        <v>2167</v>
      </c>
      <c r="N2" s="301"/>
    </row>
    <row r="3" spans="2:15" ht="18" x14ac:dyDescent="0.15">
      <c r="D3" s="103"/>
      <c r="E3" s="104"/>
      <c r="F3" s="104"/>
      <c r="G3" s="104"/>
      <c r="H3" s="104"/>
      <c r="I3" s="104"/>
      <c r="J3" s="104"/>
      <c r="K3" s="104"/>
      <c r="L3" s="105"/>
      <c r="M3" s="105"/>
      <c r="N3" s="106"/>
      <c r="O3" s="107"/>
    </row>
    <row r="4" spans="2:15" s="108" customFormat="1" ht="51" x14ac:dyDescent="0.2">
      <c r="B4" s="109"/>
      <c r="C4" s="295" t="s">
        <v>2168</v>
      </c>
      <c r="D4" s="284"/>
      <c r="E4" s="110"/>
      <c r="F4" s="111" t="s">
        <v>2169</v>
      </c>
      <c r="G4" s="282"/>
      <c r="H4" s="281"/>
      <c r="I4" s="280" t="s">
        <v>2170</v>
      </c>
      <c r="J4" s="281"/>
      <c r="K4" s="282"/>
      <c r="L4" s="281"/>
      <c r="M4" s="112"/>
      <c r="N4" s="113"/>
    </row>
    <row r="5" spans="2:15" s="108" customFormat="1" ht="38.25" customHeight="1" x14ac:dyDescent="0.2">
      <c r="B5" s="109"/>
      <c r="C5" s="295" t="s">
        <v>2171</v>
      </c>
      <c r="D5" s="284"/>
      <c r="E5" s="114"/>
      <c r="F5" s="115" t="s">
        <v>2172</v>
      </c>
      <c r="G5" s="282"/>
      <c r="H5" s="281"/>
      <c r="I5" s="280" t="s">
        <v>2173</v>
      </c>
      <c r="J5" s="283"/>
      <c r="K5" s="282"/>
      <c r="L5" s="281"/>
      <c r="M5" s="112"/>
      <c r="N5" s="113"/>
    </row>
    <row r="6" spans="2:15" s="108" customFormat="1" ht="51" x14ac:dyDescent="0.2">
      <c r="B6" s="109"/>
      <c r="C6" s="295" t="s">
        <v>2174</v>
      </c>
      <c r="D6" s="284"/>
      <c r="E6" s="114"/>
      <c r="F6" s="111" t="s">
        <v>2175</v>
      </c>
      <c r="G6" s="282"/>
      <c r="H6" s="281"/>
      <c r="I6" s="116" t="s">
        <v>2176</v>
      </c>
      <c r="J6" s="117"/>
      <c r="K6" s="282"/>
      <c r="L6" s="281"/>
      <c r="M6" s="112"/>
      <c r="N6" s="113"/>
    </row>
    <row r="7" spans="2:15" s="108" customFormat="1" ht="39.75" customHeight="1" x14ac:dyDescent="0.2">
      <c r="B7" s="109"/>
      <c r="C7" s="280" t="s">
        <v>2177</v>
      </c>
      <c r="D7" s="281"/>
      <c r="E7" s="114"/>
      <c r="F7" s="111" t="s">
        <v>2178</v>
      </c>
      <c r="G7" s="282"/>
      <c r="H7" s="281"/>
      <c r="I7" s="280" t="s">
        <v>2179</v>
      </c>
      <c r="J7" s="283"/>
      <c r="K7" s="284"/>
      <c r="L7" s="284"/>
      <c r="M7" s="112"/>
      <c r="N7" s="113"/>
    </row>
    <row r="8" spans="2:15" s="108" customFormat="1" ht="12.75" x14ac:dyDescent="0.2">
      <c r="B8" s="109"/>
      <c r="C8" s="118"/>
      <c r="D8" s="118"/>
      <c r="E8" s="118"/>
      <c r="F8" s="118"/>
      <c r="G8" s="118"/>
      <c r="H8" s="118"/>
      <c r="I8" s="119"/>
      <c r="J8" s="119"/>
      <c r="K8" s="119"/>
      <c r="L8" s="120"/>
      <c r="M8" s="112"/>
      <c r="N8" s="113"/>
    </row>
    <row r="9" spans="2:15" s="108" customFormat="1" ht="25.5" x14ac:dyDescent="0.2">
      <c r="B9" s="109"/>
      <c r="C9" s="121" t="s">
        <v>2180</v>
      </c>
      <c r="D9" s="122" t="s">
        <v>2181</v>
      </c>
      <c r="E9" s="113"/>
      <c r="F9" s="113"/>
      <c r="G9" s="113"/>
      <c r="H9" s="113"/>
      <c r="I9" s="113"/>
      <c r="J9" s="113"/>
      <c r="K9" s="113"/>
      <c r="L9" s="113"/>
      <c r="M9" s="113"/>
      <c r="N9" s="113"/>
    </row>
    <row r="10" spans="2:15" s="108" customFormat="1" ht="12.75" x14ac:dyDescent="0.2">
      <c r="B10" s="109"/>
      <c r="C10" s="123"/>
      <c r="D10" s="124"/>
      <c r="E10" s="113"/>
      <c r="F10" s="113"/>
      <c r="G10" s="113"/>
      <c r="H10" s="113"/>
      <c r="I10" s="113"/>
      <c r="J10" s="113"/>
      <c r="K10" s="113"/>
      <c r="L10" s="113"/>
      <c r="M10" s="113"/>
      <c r="N10" s="113"/>
    </row>
    <row r="11" spans="2:15" s="108" customFormat="1" ht="59.25" customHeight="1" x14ac:dyDescent="0.2">
      <c r="B11" s="109"/>
      <c r="C11" s="285" t="s">
        <v>2182</v>
      </c>
      <c r="D11" s="285"/>
      <c r="E11" s="285"/>
      <c r="F11" s="285"/>
      <c r="G11" s="285"/>
      <c r="H11" s="285"/>
      <c r="I11" s="285"/>
      <c r="J11" s="285"/>
      <c r="K11" s="285"/>
      <c r="L11" s="285"/>
      <c r="M11" s="112"/>
      <c r="N11" s="113"/>
    </row>
    <row r="12" spans="2:15" s="108" customFormat="1" ht="12.75" x14ac:dyDescent="0.2">
      <c r="C12" s="125"/>
      <c r="D12" s="126"/>
      <c r="E12" s="126"/>
      <c r="F12" s="126"/>
      <c r="G12" s="127"/>
      <c r="H12" s="128"/>
      <c r="I12" s="128"/>
      <c r="J12" s="128"/>
      <c r="K12" s="112"/>
      <c r="L12" s="112"/>
      <c r="M12" s="112"/>
      <c r="N12" s="113"/>
    </row>
    <row r="13" spans="2:15" s="108" customFormat="1" ht="12.75" x14ac:dyDescent="0.2">
      <c r="C13" s="286"/>
      <c r="D13" s="286"/>
      <c r="E13" s="286"/>
      <c r="F13" s="286"/>
      <c r="G13" s="286"/>
      <c r="H13" s="286"/>
      <c r="I13" s="286"/>
      <c r="J13" s="286"/>
      <c r="K13" s="286"/>
      <c r="L13" s="286"/>
      <c r="M13" s="286"/>
      <c r="N13" s="113"/>
    </row>
    <row r="14" spans="2:15" s="108" customFormat="1" ht="12.75" x14ac:dyDescent="0.2">
      <c r="C14" s="287"/>
      <c r="D14" s="287"/>
      <c r="E14" s="287"/>
      <c r="F14" s="287"/>
      <c r="G14" s="287"/>
      <c r="H14" s="287"/>
      <c r="I14" s="287"/>
      <c r="J14" s="287"/>
      <c r="K14" s="287"/>
      <c r="L14" s="287"/>
      <c r="M14" s="287"/>
      <c r="N14" s="113"/>
    </row>
    <row r="15" spans="2:15" s="108" customFormat="1" ht="12.75" x14ac:dyDescent="0.2">
      <c r="C15" s="288" t="s">
        <v>2183</v>
      </c>
      <c r="D15" s="289"/>
      <c r="E15" s="289"/>
      <c r="F15" s="289"/>
      <c r="G15" s="289"/>
      <c r="H15" s="289"/>
      <c r="I15" s="289"/>
      <c r="J15" s="289"/>
      <c r="K15" s="289"/>
      <c r="L15" s="289"/>
      <c r="M15" s="289"/>
      <c r="N15" s="289"/>
    </row>
    <row r="16" spans="2:15" s="108" customFormat="1" ht="12.75" x14ac:dyDescent="0.2">
      <c r="C16" s="129"/>
      <c r="D16" s="130"/>
      <c r="E16" s="130"/>
      <c r="F16" s="130"/>
      <c r="G16" s="130"/>
      <c r="H16" s="130"/>
      <c r="I16" s="130"/>
      <c r="J16" s="130"/>
      <c r="K16" s="130"/>
      <c r="L16" s="130"/>
      <c r="M16" s="130"/>
      <c r="N16" s="130"/>
    </row>
    <row r="17" spans="1:16" ht="18.75" thickBot="1" x14ac:dyDescent="0.25">
      <c r="A17" s="108"/>
      <c r="B17" s="108"/>
      <c r="C17" s="290" t="s">
        <v>2184</v>
      </c>
      <c r="D17" s="291"/>
      <c r="E17" s="291"/>
      <c r="F17" s="291"/>
      <c r="G17" s="291"/>
      <c r="H17" s="291"/>
      <c r="I17" s="291"/>
      <c r="J17" s="291"/>
      <c r="K17" s="291"/>
      <c r="L17" s="291"/>
      <c r="M17" s="291"/>
      <c r="N17" s="291"/>
    </row>
    <row r="18" spans="1:16" ht="18" x14ac:dyDescent="0.2">
      <c r="A18" s="108"/>
      <c r="B18" s="131"/>
      <c r="C18" s="132"/>
      <c r="D18" s="133"/>
      <c r="E18" s="133"/>
      <c r="F18" s="133"/>
      <c r="G18" s="133"/>
      <c r="H18" s="133"/>
      <c r="I18" s="133"/>
      <c r="J18" s="133"/>
      <c r="K18" s="133"/>
      <c r="L18" s="133"/>
      <c r="M18" s="133"/>
      <c r="N18" s="134"/>
      <c r="O18" s="135"/>
    </row>
    <row r="19" spans="1:16" ht="12.75" customHeight="1" x14ac:dyDescent="0.2">
      <c r="A19" s="108"/>
      <c r="B19" s="136"/>
      <c r="C19" s="292" t="s">
        <v>2185</v>
      </c>
      <c r="D19" s="293"/>
      <c r="E19" s="293"/>
      <c r="F19" s="294"/>
      <c r="G19" s="292" t="s">
        <v>2186</v>
      </c>
      <c r="H19" s="293"/>
      <c r="I19" s="293"/>
      <c r="J19" s="293"/>
      <c r="K19" s="293"/>
      <c r="L19" s="293"/>
      <c r="M19" s="294"/>
      <c r="N19" s="137" t="s">
        <v>78</v>
      </c>
      <c r="O19" s="138"/>
    </row>
    <row r="20" spans="1:16" ht="12.75" x14ac:dyDescent="0.2">
      <c r="A20" s="108"/>
      <c r="B20" s="136"/>
      <c r="C20" s="108"/>
      <c r="D20" s="108"/>
      <c r="E20" s="108"/>
      <c r="F20" s="108"/>
      <c r="G20" s="108"/>
      <c r="H20" s="108"/>
      <c r="I20" s="108"/>
      <c r="J20" s="108"/>
      <c r="K20" s="108"/>
      <c r="L20" s="108"/>
      <c r="M20" s="108"/>
      <c r="N20" s="108"/>
      <c r="O20" s="139"/>
      <c r="P20" s="108"/>
    </row>
    <row r="21" spans="1:16" ht="12.75" x14ac:dyDescent="0.2">
      <c r="A21" s="108"/>
      <c r="B21" s="136"/>
      <c r="C21" s="108"/>
      <c r="E21" s="278" t="s">
        <v>2187</v>
      </c>
      <c r="F21" s="278"/>
      <c r="G21" s="279"/>
      <c r="H21" s="140">
        <v>1</v>
      </c>
      <c r="I21" s="141">
        <v>2</v>
      </c>
      <c r="J21" s="142">
        <v>3</v>
      </c>
      <c r="K21" s="143">
        <v>4</v>
      </c>
      <c r="L21" s="144">
        <v>5</v>
      </c>
      <c r="M21" s="108"/>
      <c r="N21" s="108"/>
      <c r="O21" s="139"/>
      <c r="P21" s="108"/>
    </row>
    <row r="22" spans="1:16" ht="12.75" x14ac:dyDescent="0.2">
      <c r="A22" s="108"/>
      <c r="B22" s="136"/>
      <c r="C22" s="108"/>
      <c r="D22" s="108"/>
      <c r="E22" s="108"/>
      <c r="F22" s="108"/>
      <c r="G22" s="108"/>
      <c r="H22" s="108"/>
      <c r="I22" s="108"/>
      <c r="J22" s="108"/>
      <c r="K22" s="108"/>
      <c r="L22" s="108"/>
      <c r="M22" s="108"/>
      <c r="N22" s="108"/>
      <c r="O22" s="139"/>
      <c r="P22" s="108"/>
    </row>
    <row r="23" spans="1:16" ht="27" customHeight="1" x14ac:dyDescent="0.2">
      <c r="A23" s="108"/>
      <c r="B23" s="136"/>
      <c r="C23" s="264">
        <v>1</v>
      </c>
      <c r="D23" s="273" t="s">
        <v>2188</v>
      </c>
      <c r="E23" s="274"/>
      <c r="F23" s="145"/>
      <c r="G23" s="262"/>
      <c r="H23" s="146"/>
      <c r="I23" s="146"/>
      <c r="J23" s="146"/>
      <c r="K23" s="146"/>
      <c r="L23" s="146"/>
      <c r="M23" s="147"/>
      <c r="N23" s="147"/>
      <c r="O23" s="139"/>
      <c r="P23" s="108"/>
    </row>
    <row r="24" spans="1:16" ht="27" customHeight="1" x14ac:dyDescent="0.2">
      <c r="A24" s="108"/>
      <c r="B24" s="136"/>
      <c r="C24" s="272"/>
      <c r="D24" s="261" t="s">
        <v>2189</v>
      </c>
      <c r="E24" s="244"/>
      <c r="F24" s="145"/>
      <c r="G24" s="263"/>
      <c r="H24" s="108"/>
      <c r="I24" s="108"/>
      <c r="J24" s="108"/>
      <c r="K24" s="108"/>
      <c r="L24" s="108"/>
      <c r="M24" s="148"/>
      <c r="N24" s="148"/>
      <c r="O24" s="139"/>
      <c r="P24" s="108"/>
    </row>
    <row r="25" spans="1:16" ht="27" customHeight="1" x14ac:dyDescent="0.2">
      <c r="A25" s="108"/>
      <c r="B25" s="136"/>
      <c r="C25" s="272"/>
      <c r="D25" s="275" t="s">
        <v>2190</v>
      </c>
      <c r="E25" s="274"/>
      <c r="F25" s="145"/>
      <c r="G25" s="263"/>
      <c r="H25" s="108"/>
      <c r="I25" s="108"/>
      <c r="J25" s="108"/>
      <c r="K25" s="108"/>
      <c r="L25" s="108"/>
      <c r="M25" s="148"/>
      <c r="N25" s="148"/>
      <c r="O25" s="139"/>
      <c r="P25" s="108"/>
    </row>
    <row r="26" spans="1:16" ht="15" customHeight="1" x14ac:dyDescent="0.2">
      <c r="A26" s="108"/>
      <c r="B26" s="136"/>
      <c r="C26" s="272"/>
      <c r="D26" s="261" t="s">
        <v>2191</v>
      </c>
      <c r="E26" s="244"/>
      <c r="F26" s="149"/>
      <c r="G26" s="263"/>
      <c r="H26" s="150"/>
      <c r="I26" s="150"/>
      <c r="J26" s="150"/>
      <c r="K26" s="150"/>
      <c r="L26" s="150"/>
      <c r="M26" s="151"/>
      <c r="N26" s="148"/>
      <c r="O26" s="139"/>
      <c r="P26" s="108"/>
    </row>
    <row r="27" spans="1:16" ht="37.5" customHeight="1" x14ac:dyDescent="0.2">
      <c r="A27" s="108"/>
      <c r="B27" s="136"/>
      <c r="C27" s="272"/>
      <c r="D27" s="108"/>
      <c r="E27" s="108"/>
      <c r="F27" s="108"/>
      <c r="G27" s="152" t="s">
        <v>2192</v>
      </c>
      <c r="H27" s="153" t="s">
        <v>2193</v>
      </c>
      <c r="I27" s="153" t="s">
        <v>2194</v>
      </c>
      <c r="J27" s="153" t="s">
        <v>2195</v>
      </c>
      <c r="K27" s="153" t="s">
        <v>2196</v>
      </c>
      <c r="L27" s="153" t="s">
        <v>2197</v>
      </c>
      <c r="M27" s="154" t="s">
        <v>2198</v>
      </c>
      <c r="N27" s="155"/>
      <c r="O27" s="138"/>
    </row>
    <row r="28" spans="1:16" ht="27" customHeight="1" x14ac:dyDescent="0.2">
      <c r="A28" s="108"/>
      <c r="B28" s="136"/>
      <c r="C28" s="272"/>
      <c r="D28" s="276" t="s">
        <v>2199</v>
      </c>
      <c r="E28" s="277"/>
      <c r="F28" s="156" t="str">
        <f>IFERROR(1000000*F24/F26,"")</f>
        <v/>
      </c>
      <c r="G28" s="157"/>
      <c r="H28" s="158"/>
      <c r="I28" s="158"/>
      <c r="J28" s="158"/>
      <c r="K28" s="158"/>
      <c r="L28" s="158"/>
      <c r="M28" s="159"/>
      <c r="N28" s="158" t="s">
        <v>85</v>
      </c>
      <c r="O28" s="138"/>
    </row>
    <row r="29" spans="1:16" ht="12.75" x14ac:dyDescent="0.2">
      <c r="A29" s="108"/>
      <c r="B29" s="136"/>
      <c r="C29" s="160"/>
      <c r="D29" s="161"/>
      <c r="E29" s="161"/>
      <c r="F29" s="161"/>
      <c r="G29" s="161"/>
      <c r="H29" s="161"/>
      <c r="I29" s="161"/>
      <c r="J29" s="161"/>
      <c r="K29" s="161"/>
      <c r="L29" s="161"/>
      <c r="M29" s="161"/>
      <c r="N29" s="162"/>
      <c r="O29" s="138"/>
    </row>
    <row r="30" spans="1:16" ht="12.75" x14ac:dyDescent="0.2">
      <c r="A30" s="108"/>
      <c r="B30" s="136"/>
      <c r="C30" s="163"/>
      <c r="D30" s="164"/>
      <c r="E30" s="164"/>
      <c r="F30" s="164"/>
      <c r="G30" s="164"/>
      <c r="H30" s="164"/>
      <c r="I30" s="164"/>
      <c r="J30" s="164"/>
      <c r="K30" s="164"/>
      <c r="L30" s="164"/>
      <c r="M30" s="164"/>
      <c r="N30" s="165"/>
      <c r="O30" s="138"/>
    </row>
    <row r="31" spans="1:16" ht="57.75" customHeight="1" x14ac:dyDescent="0.2">
      <c r="A31" s="166"/>
      <c r="B31" s="167"/>
      <c r="C31" s="264">
        <v>2</v>
      </c>
      <c r="D31" s="266"/>
      <c r="E31" s="267"/>
      <c r="F31" s="168"/>
      <c r="G31" s="268"/>
      <c r="H31" s="169" t="s">
        <v>2200</v>
      </c>
      <c r="I31" s="169" t="s">
        <v>2201</v>
      </c>
      <c r="J31" s="169" t="s">
        <v>2202</v>
      </c>
      <c r="K31" s="170" t="s">
        <v>2203</v>
      </c>
      <c r="L31" s="170" t="s">
        <v>2204</v>
      </c>
      <c r="M31" s="171" t="s">
        <v>2198</v>
      </c>
      <c r="N31" s="172" t="s">
        <v>2205</v>
      </c>
      <c r="O31" s="138"/>
    </row>
    <row r="32" spans="1:16" ht="36.75" customHeight="1" x14ac:dyDescent="0.2">
      <c r="A32" s="108"/>
      <c r="B32" s="136"/>
      <c r="C32" s="265"/>
      <c r="D32" s="270" t="s">
        <v>2206</v>
      </c>
      <c r="E32" s="271"/>
      <c r="F32" s="173"/>
      <c r="G32" s="269"/>
      <c r="H32" s="174"/>
      <c r="I32" s="174"/>
      <c r="J32" s="174"/>
      <c r="K32" s="174"/>
      <c r="L32" s="174"/>
      <c r="M32" s="175"/>
      <c r="N32" s="176" t="s">
        <v>85</v>
      </c>
      <c r="O32" s="138"/>
    </row>
    <row r="33" spans="1:15" ht="12.75" x14ac:dyDescent="0.2">
      <c r="A33" s="108"/>
      <c r="B33" s="136"/>
      <c r="C33" s="177"/>
      <c r="D33" s="178"/>
      <c r="E33" s="179"/>
      <c r="F33" s="179"/>
      <c r="G33" s="179"/>
      <c r="H33" s="179"/>
      <c r="I33" s="179"/>
      <c r="J33" s="179"/>
      <c r="K33" s="179"/>
      <c r="L33" s="179"/>
      <c r="M33" s="179"/>
      <c r="N33" s="179"/>
      <c r="O33" s="138"/>
    </row>
    <row r="34" spans="1:15" ht="12.75" x14ac:dyDescent="0.2">
      <c r="A34" s="108"/>
      <c r="B34" s="136"/>
      <c r="C34" s="177"/>
      <c r="D34" s="178"/>
      <c r="E34" s="179"/>
      <c r="F34" s="179"/>
      <c r="G34" s="179"/>
      <c r="H34" s="179"/>
      <c r="I34" s="179"/>
      <c r="J34" s="179"/>
      <c r="K34" s="179"/>
      <c r="L34" s="179"/>
      <c r="M34" s="179"/>
      <c r="N34" s="179"/>
      <c r="O34" s="138"/>
    </row>
    <row r="35" spans="1:15" ht="41.25" customHeight="1" x14ac:dyDescent="0.2">
      <c r="A35" s="108"/>
      <c r="B35" s="136"/>
      <c r="C35" s="260">
        <v>3</v>
      </c>
      <c r="D35" s="261" t="s">
        <v>2207</v>
      </c>
      <c r="E35" s="244"/>
      <c r="F35" s="145"/>
      <c r="G35" s="262"/>
      <c r="H35" s="146"/>
      <c r="I35" s="146"/>
      <c r="J35" s="146"/>
      <c r="K35" s="146"/>
      <c r="L35" s="146"/>
      <c r="M35" s="147"/>
      <c r="N35" s="255"/>
      <c r="O35" s="138"/>
    </row>
    <row r="36" spans="1:15" ht="27.75" customHeight="1" x14ac:dyDescent="0.2">
      <c r="A36" s="108"/>
      <c r="B36" s="136"/>
      <c r="C36" s="260"/>
      <c r="D36" s="243" t="s">
        <v>2208</v>
      </c>
      <c r="E36" s="244"/>
      <c r="F36" s="149"/>
      <c r="G36" s="263"/>
      <c r="H36" s="108"/>
      <c r="I36" s="108"/>
      <c r="J36" s="108"/>
      <c r="K36" s="108"/>
      <c r="L36" s="108"/>
      <c r="M36" s="148"/>
      <c r="N36" s="256"/>
      <c r="O36" s="138"/>
    </row>
    <row r="37" spans="1:15" ht="33.75" x14ac:dyDescent="0.2">
      <c r="A37" s="108"/>
      <c r="B37" s="136"/>
      <c r="C37" s="260"/>
      <c r="D37" s="257"/>
      <c r="E37" s="258"/>
      <c r="F37" s="259"/>
      <c r="G37" s="180"/>
      <c r="H37" s="170" t="s">
        <v>2209</v>
      </c>
      <c r="I37" s="170" t="s">
        <v>2210</v>
      </c>
      <c r="J37" s="170" t="s">
        <v>2211</v>
      </c>
      <c r="K37" s="170" t="s">
        <v>2212</v>
      </c>
      <c r="L37" s="181">
        <v>1</v>
      </c>
      <c r="M37" s="171" t="s">
        <v>2198</v>
      </c>
      <c r="N37" s="182"/>
      <c r="O37" s="138"/>
    </row>
    <row r="38" spans="1:15" ht="37.5" customHeight="1" x14ac:dyDescent="0.2">
      <c r="A38" s="108"/>
      <c r="B38" s="136"/>
      <c r="C38" s="260"/>
      <c r="D38" s="243" t="s">
        <v>2213</v>
      </c>
      <c r="E38" s="244"/>
      <c r="F38" s="183" t="str">
        <f>IFERROR(F35/F36,"")</f>
        <v/>
      </c>
      <c r="G38" s="184"/>
      <c r="H38" s="174"/>
      <c r="I38" s="174"/>
      <c r="J38" s="174"/>
      <c r="K38" s="174"/>
      <c r="L38" s="174"/>
      <c r="M38" s="175"/>
      <c r="N38" s="176" t="s">
        <v>85</v>
      </c>
      <c r="O38" s="138"/>
    </row>
    <row r="39" spans="1:15" ht="12.75" x14ac:dyDescent="0.2">
      <c r="A39" s="108"/>
      <c r="B39" s="136"/>
      <c r="C39" s="177"/>
      <c r="D39" s="178"/>
      <c r="E39" s="179"/>
      <c r="F39" s="179"/>
      <c r="G39" s="179"/>
      <c r="H39" s="179"/>
      <c r="I39" s="179"/>
      <c r="J39" s="179"/>
      <c r="K39" s="179"/>
      <c r="L39" s="179"/>
      <c r="M39" s="179"/>
      <c r="N39" s="179"/>
      <c r="O39" s="138"/>
    </row>
    <row r="40" spans="1:15" ht="13.5" customHeight="1" x14ac:dyDescent="0.2">
      <c r="A40" s="108"/>
      <c r="B40" s="136"/>
      <c r="C40" s="126"/>
      <c r="D40" s="126"/>
      <c r="E40" s="126"/>
      <c r="F40" s="126"/>
      <c r="G40" s="126"/>
      <c r="H40" s="126"/>
      <c r="I40" s="126"/>
      <c r="J40" s="126"/>
      <c r="K40" s="126"/>
      <c r="L40" s="126"/>
      <c r="M40" s="126"/>
      <c r="N40" s="126"/>
      <c r="O40" s="138"/>
    </row>
    <row r="41" spans="1:15" ht="17.25" customHeight="1" x14ac:dyDescent="0.2">
      <c r="A41" s="108"/>
      <c r="B41" s="136"/>
      <c r="C41" s="260">
        <v>4</v>
      </c>
      <c r="D41" s="261" t="s">
        <v>2214</v>
      </c>
      <c r="E41" s="244"/>
      <c r="F41" s="145"/>
      <c r="G41" s="262"/>
      <c r="H41" s="146"/>
      <c r="I41" s="146"/>
      <c r="J41" s="146"/>
      <c r="K41" s="146"/>
      <c r="L41" s="146"/>
      <c r="M41" s="147"/>
      <c r="N41" s="255"/>
      <c r="O41" s="138"/>
    </row>
    <row r="42" spans="1:15" ht="51" customHeight="1" x14ac:dyDescent="0.2">
      <c r="A42" s="108"/>
      <c r="B42" s="136"/>
      <c r="C42" s="260"/>
      <c r="D42" s="243" t="s">
        <v>2215</v>
      </c>
      <c r="E42" s="244"/>
      <c r="F42" s="149"/>
      <c r="G42" s="263"/>
      <c r="H42" s="108"/>
      <c r="I42" s="108"/>
      <c r="J42" s="108"/>
      <c r="K42" s="108"/>
      <c r="L42" s="108"/>
      <c r="M42" s="148"/>
      <c r="N42" s="256"/>
      <c r="O42" s="138"/>
    </row>
    <row r="43" spans="1:15" ht="33" customHeight="1" x14ac:dyDescent="0.2">
      <c r="A43" s="108"/>
      <c r="B43" s="136"/>
      <c r="C43" s="260"/>
      <c r="D43" s="257"/>
      <c r="E43" s="258"/>
      <c r="F43" s="259"/>
      <c r="G43" s="180"/>
      <c r="H43" s="170" t="s">
        <v>2209</v>
      </c>
      <c r="I43" s="170" t="s">
        <v>2210</v>
      </c>
      <c r="J43" s="170" t="s">
        <v>2211</v>
      </c>
      <c r="K43" s="170" t="s">
        <v>2212</v>
      </c>
      <c r="L43" s="181">
        <v>1</v>
      </c>
      <c r="M43" s="171" t="s">
        <v>2198</v>
      </c>
      <c r="N43" s="182"/>
      <c r="O43" s="138"/>
    </row>
    <row r="44" spans="1:15" s="186" customFormat="1" ht="65.25" customHeight="1" x14ac:dyDescent="0.2">
      <c r="A44" s="108"/>
      <c r="B44" s="136"/>
      <c r="C44" s="260"/>
      <c r="D44" s="243" t="s">
        <v>2216</v>
      </c>
      <c r="E44" s="244"/>
      <c r="F44" s="183" t="str">
        <f>IFERROR(F41/F42,"")</f>
        <v/>
      </c>
      <c r="G44" s="184"/>
      <c r="H44" s="174"/>
      <c r="I44" s="174"/>
      <c r="J44" s="174"/>
      <c r="K44" s="174"/>
      <c r="L44" s="174"/>
      <c r="M44" s="175"/>
      <c r="N44" s="176" t="s">
        <v>85</v>
      </c>
      <c r="O44" s="185"/>
    </row>
    <row r="45" spans="1:15" ht="12.75" x14ac:dyDescent="0.2">
      <c r="A45" s="108"/>
      <c r="B45" s="136"/>
      <c r="C45" s="108"/>
      <c r="D45" s="108"/>
      <c r="E45" s="108"/>
      <c r="F45" s="108"/>
      <c r="G45" s="108"/>
      <c r="H45" s="108"/>
      <c r="I45" s="108"/>
      <c r="J45" s="108"/>
      <c r="K45" s="108"/>
      <c r="L45" s="108"/>
      <c r="M45" s="108"/>
      <c r="N45" s="113"/>
      <c r="O45" s="138"/>
    </row>
    <row r="46" spans="1:15" ht="51" customHeight="1" x14ac:dyDescent="0.2">
      <c r="A46" s="108"/>
      <c r="B46" s="136"/>
      <c r="C46" s="245" t="s">
        <v>2217</v>
      </c>
      <c r="D46" s="246"/>
      <c r="E46" s="246"/>
      <c r="F46" s="246"/>
      <c r="G46" s="246"/>
      <c r="H46" s="246"/>
      <c r="I46" s="246"/>
      <c r="J46" s="246"/>
      <c r="K46" s="246"/>
      <c r="L46" s="246"/>
      <c r="M46" s="246"/>
      <c r="N46" s="246"/>
      <c r="O46" s="138"/>
    </row>
    <row r="47" spans="1:15" ht="12.75" x14ac:dyDescent="0.2">
      <c r="A47" s="108"/>
      <c r="B47" s="136"/>
      <c r="C47" s="108"/>
      <c r="D47" s="178"/>
      <c r="E47" s="106"/>
      <c r="F47" s="106"/>
      <c r="G47" s="106"/>
      <c r="H47" s="108"/>
      <c r="I47" s="108"/>
      <c r="J47" s="108"/>
      <c r="K47" s="108"/>
      <c r="L47" s="108"/>
      <c r="M47" s="108"/>
      <c r="N47" s="113"/>
      <c r="O47" s="138"/>
    </row>
    <row r="48" spans="1:15" ht="12.75" x14ac:dyDescent="0.2">
      <c r="A48" s="108"/>
      <c r="B48" s="136"/>
      <c r="C48" s="247" t="s">
        <v>2218</v>
      </c>
      <c r="D48" s="247"/>
      <c r="E48" s="248"/>
      <c r="F48" s="248"/>
      <c r="G48" s="248"/>
      <c r="H48" s="249" t="s">
        <v>2219</v>
      </c>
      <c r="I48" s="249"/>
      <c r="J48" s="248"/>
      <c r="K48" s="248"/>
      <c r="L48" s="248"/>
      <c r="M48" s="108"/>
      <c r="N48" s="113"/>
      <c r="O48" s="138"/>
    </row>
    <row r="49" spans="1:15" ht="12.75" x14ac:dyDescent="0.2">
      <c r="A49" s="108"/>
      <c r="B49" s="136"/>
      <c r="C49" s="250"/>
      <c r="D49" s="250"/>
      <c r="E49" s="187"/>
      <c r="F49" s="187"/>
      <c r="G49" s="187"/>
      <c r="H49" s="251"/>
      <c r="I49" s="251"/>
      <c r="J49" s="187"/>
      <c r="K49" s="187"/>
      <c r="L49" s="187"/>
      <c r="M49" s="108"/>
      <c r="N49" s="113"/>
      <c r="O49" s="138"/>
    </row>
    <row r="50" spans="1:15" ht="12.75" x14ac:dyDescent="0.2">
      <c r="A50" s="108"/>
      <c r="B50" s="136"/>
      <c r="C50" s="108"/>
      <c r="D50" s="188"/>
      <c r="E50" s="187"/>
      <c r="F50" s="187"/>
      <c r="G50" s="187"/>
      <c r="H50" s="188"/>
      <c r="I50" s="187"/>
      <c r="J50" s="187"/>
      <c r="K50" s="187"/>
      <c r="L50" s="187"/>
      <c r="M50" s="108"/>
      <c r="N50" s="113"/>
      <c r="O50" s="138"/>
    </row>
    <row r="51" spans="1:15" ht="12.75" x14ac:dyDescent="0.2">
      <c r="A51" s="108"/>
      <c r="B51" s="136"/>
      <c r="C51" s="108"/>
      <c r="D51" s="188" t="s">
        <v>2220</v>
      </c>
      <c r="E51" s="248"/>
      <c r="F51" s="248"/>
      <c r="G51" s="248"/>
      <c r="H51" s="188" t="s">
        <v>2220</v>
      </c>
      <c r="I51" s="252"/>
      <c r="J51" s="252"/>
      <c r="K51" s="252"/>
      <c r="L51" s="252"/>
      <c r="M51" s="108"/>
      <c r="N51" s="113"/>
      <c r="O51" s="138"/>
    </row>
    <row r="52" spans="1:15" ht="12.75" x14ac:dyDescent="0.2">
      <c r="A52" s="108"/>
      <c r="B52" s="136"/>
      <c r="C52" s="108"/>
      <c r="D52" s="189"/>
      <c r="E52" s="108"/>
      <c r="F52" s="108"/>
      <c r="G52" s="108"/>
      <c r="H52" s="189"/>
      <c r="I52" s="187"/>
      <c r="J52" s="187"/>
      <c r="K52" s="187"/>
      <c r="L52" s="187"/>
      <c r="M52" s="108"/>
      <c r="N52" s="113"/>
      <c r="O52" s="138"/>
    </row>
    <row r="53" spans="1:15" ht="12.75" x14ac:dyDescent="0.2">
      <c r="A53" s="108"/>
      <c r="B53" s="136"/>
      <c r="C53" s="108"/>
      <c r="D53" s="108"/>
      <c r="E53" s="108"/>
      <c r="F53" s="108"/>
      <c r="G53" s="108"/>
      <c r="H53" s="108"/>
      <c r="I53" s="108"/>
      <c r="J53" s="108"/>
      <c r="K53" s="108"/>
      <c r="L53" s="108"/>
      <c r="M53" s="108"/>
      <c r="N53" s="113"/>
      <c r="O53" s="138"/>
    </row>
    <row r="54" spans="1:15" ht="12.75" x14ac:dyDescent="0.2">
      <c r="A54" s="108"/>
      <c r="B54" s="136"/>
      <c r="C54" s="253" t="s">
        <v>2221</v>
      </c>
      <c r="D54" s="254"/>
      <c r="E54" s="254"/>
      <c r="F54" s="254"/>
      <c r="G54" s="254"/>
      <c r="H54" s="254"/>
      <c r="I54" s="254"/>
      <c r="J54" s="254"/>
      <c r="K54" s="254"/>
      <c r="L54" s="254"/>
      <c r="M54" s="254"/>
      <c r="N54" s="113"/>
      <c r="O54" s="138"/>
    </row>
    <row r="55" spans="1:15" ht="12.75" x14ac:dyDescent="0.2">
      <c r="A55" s="125"/>
      <c r="B55" s="190"/>
      <c r="C55" s="242"/>
      <c r="D55" s="242"/>
      <c r="E55" s="242"/>
      <c r="F55" s="242"/>
      <c r="G55" s="242"/>
      <c r="H55" s="242"/>
      <c r="I55" s="242"/>
      <c r="J55" s="242"/>
      <c r="K55" s="108"/>
      <c r="L55" s="108"/>
      <c r="M55" s="108"/>
      <c r="N55" s="113"/>
      <c r="O55" s="138"/>
    </row>
    <row r="56" spans="1:15" ht="12.75" x14ac:dyDescent="0.2">
      <c r="A56" s="108"/>
      <c r="B56" s="136"/>
      <c r="C56" s="108"/>
      <c r="D56" s="108"/>
      <c r="E56" s="108"/>
      <c r="F56" s="108"/>
      <c r="G56" s="108"/>
      <c r="H56" s="108"/>
      <c r="I56" s="108"/>
      <c r="J56" s="108"/>
      <c r="K56" s="108"/>
      <c r="L56" s="108"/>
      <c r="M56" s="108"/>
      <c r="N56" s="191"/>
      <c r="O56" s="138"/>
    </row>
    <row r="57" spans="1:15" ht="13.5" thickBot="1" x14ac:dyDescent="0.25">
      <c r="A57" s="108"/>
      <c r="B57" s="192"/>
      <c r="C57" s="193"/>
      <c r="D57" s="193"/>
      <c r="E57" s="193"/>
      <c r="F57" s="193"/>
      <c r="G57" s="193"/>
      <c r="H57" s="193"/>
      <c r="I57" s="193"/>
      <c r="J57" s="193"/>
      <c r="K57" s="193"/>
      <c r="L57" s="193"/>
      <c r="M57" s="193"/>
      <c r="N57" s="194"/>
      <c r="O57" s="195"/>
    </row>
    <row r="58" spans="1:15" ht="12.75" x14ac:dyDescent="0.2">
      <c r="A58" s="108"/>
      <c r="B58" s="108"/>
      <c r="C58" s="108"/>
      <c r="D58" s="108"/>
      <c r="E58" s="108"/>
      <c r="F58" s="108"/>
      <c r="G58" s="108"/>
      <c r="H58" s="108"/>
      <c r="I58" s="108"/>
      <c r="J58" s="108"/>
      <c r="K58" s="108"/>
      <c r="L58" s="108"/>
      <c r="M58" s="108"/>
      <c r="N58" s="113"/>
    </row>
    <row r="69" ht="12.75" customHeight="1" x14ac:dyDescent="0.15"/>
    <row r="70" ht="12.75" customHeight="1" x14ac:dyDescent="0.15"/>
  </sheetData>
  <mergeCells count="62">
    <mergeCell ref="E2:J2"/>
    <mergeCell ref="K2:L2"/>
    <mergeCell ref="M2:N2"/>
    <mergeCell ref="C4:D4"/>
    <mergeCell ref="G4:H4"/>
    <mergeCell ref="I4:J4"/>
    <mergeCell ref="K4:L4"/>
    <mergeCell ref="C5:D5"/>
    <mergeCell ref="G5:H5"/>
    <mergeCell ref="I5:J5"/>
    <mergeCell ref="K5:L5"/>
    <mergeCell ref="C6:D6"/>
    <mergeCell ref="G6:H6"/>
    <mergeCell ref="K6:L6"/>
    <mergeCell ref="E21:G21"/>
    <mergeCell ref="C7:D7"/>
    <mergeCell ref="G7:H7"/>
    <mergeCell ref="I7:J7"/>
    <mergeCell ref="K7:L7"/>
    <mergeCell ref="C11:L11"/>
    <mergeCell ref="C13:M13"/>
    <mergeCell ref="C14:M14"/>
    <mergeCell ref="C15:N15"/>
    <mergeCell ref="C17:N17"/>
    <mergeCell ref="C19:F19"/>
    <mergeCell ref="G19:M19"/>
    <mergeCell ref="C23:C28"/>
    <mergeCell ref="D23:E23"/>
    <mergeCell ref="G23:G26"/>
    <mergeCell ref="D24:E24"/>
    <mergeCell ref="D25:E25"/>
    <mergeCell ref="D26:E26"/>
    <mergeCell ref="D28:E28"/>
    <mergeCell ref="C31:C32"/>
    <mergeCell ref="D31:E31"/>
    <mergeCell ref="G31:G32"/>
    <mergeCell ref="D32:E32"/>
    <mergeCell ref="C35:C38"/>
    <mergeCell ref="D35:E35"/>
    <mergeCell ref="G35:G36"/>
    <mergeCell ref="N35:N36"/>
    <mergeCell ref="D36:E36"/>
    <mergeCell ref="D37:F37"/>
    <mergeCell ref="D38:E38"/>
    <mergeCell ref="C41:C44"/>
    <mergeCell ref="D41:E41"/>
    <mergeCell ref="G41:G42"/>
    <mergeCell ref="N41:N42"/>
    <mergeCell ref="D42:E42"/>
    <mergeCell ref="D43:F43"/>
    <mergeCell ref="C55:J55"/>
    <mergeCell ref="D44:E44"/>
    <mergeCell ref="C46:N46"/>
    <mergeCell ref="C48:D48"/>
    <mergeCell ref="E48:G48"/>
    <mergeCell ref="H48:I48"/>
    <mergeCell ref="J48:L48"/>
    <mergeCell ref="C49:D49"/>
    <mergeCell ref="H49:I49"/>
    <mergeCell ref="E51:G51"/>
    <mergeCell ref="I51:L51"/>
    <mergeCell ref="C54:M54"/>
  </mergeCells>
  <dataValidations count="1">
    <dataValidation type="list" allowBlank="1" showInputMessage="1" showErrorMessage="1" sqref="M32" xr:uid="{70B47764-E2B7-4FE6-A0E1-3542A0687CE7}">
      <formula1>"Non Applicabile / Not applicable, ,"</formula1>
    </dataValidation>
  </dataValidations>
  <printOptions horizontalCentered="1" verticalCentered="1"/>
  <pageMargins left="0.31496062992125984" right="0.31496062992125984" top="0.74803149606299213" bottom="0.74803149606299213" header="0.31496062992125984" footer="0.31496062992125984"/>
  <pageSetup paperSize="9" scale="52"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8E66F-10E5-4461-A70A-11246A15D7E6}">
  <sheetPr>
    <tabColor theme="0" tint="-0.249977111117893"/>
  </sheetPr>
  <dimension ref="A1:F75"/>
  <sheetViews>
    <sheetView zoomScaleNormal="100" workbookViewId="0">
      <selection activeCell="B45" sqref="B45"/>
    </sheetView>
  </sheetViews>
  <sheetFormatPr defaultRowHeight="15" x14ac:dyDescent="0.25"/>
  <cols>
    <col min="1" max="1" width="10.85546875" bestFit="1" customWidth="1"/>
    <col min="2" max="2" width="130.28515625" bestFit="1" customWidth="1"/>
  </cols>
  <sheetData>
    <row r="1" spans="1:6" x14ac:dyDescent="0.25">
      <c r="A1" s="6"/>
      <c r="B1" s="6"/>
      <c r="C1" s="78"/>
    </row>
    <row r="2" spans="1:6" ht="15.75" thickBot="1" x14ac:dyDescent="0.3">
      <c r="A2" s="37" t="s">
        <v>43</v>
      </c>
      <c r="B2" s="67" t="s">
        <v>49</v>
      </c>
      <c r="C2" s="38" t="s">
        <v>45</v>
      </c>
      <c r="D2" s="38" t="s">
        <v>2159</v>
      </c>
      <c r="E2" s="38" t="s">
        <v>2161</v>
      </c>
    </row>
    <row r="3" spans="1:6" x14ac:dyDescent="0.25">
      <c r="A3" s="35">
        <v>1</v>
      </c>
      <c r="B3" s="39" t="s">
        <v>44</v>
      </c>
      <c r="C3" s="50">
        <v>0</v>
      </c>
      <c r="D3" s="95">
        <f>100/(MAX($C$3:$C$6)-MIN($C$3:$C$6))*(C3-MIN($C$3:$C$6))</f>
        <v>0</v>
      </c>
      <c r="E3" s="96">
        <v>0.1</v>
      </c>
      <c r="F3" s="96"/>
    </row>
    <row r="4" spans="1:6" x14ac:dyDescent="0.25">
      <c r="A4" s="36"/>
      <c r="B4" s="39" t="s">
        <v>46</v>
      </c>
      <c r="C4" s="50">
        <v>1</v>
      </c>
      <c r="D4" s="95">
        <f t="shared" ref="D4:D6" si="0">100/(MAX($C$3:$C$6)-MIN($C$3:$C$6))*(C4-MIN($C$3:$C$6))</f>
        <v>33.333333333333336</v>
      </c>
      <c r="E4" s="96"/>
      <c r="F4" s="96"/>
    </row>
    <row r="5" spans="1:6" x14ac:dyDescent="0.25">
      <c r="A5" s="36"/>
      <c r="B5" s="39" t="s">
        <v>47</v>
      </c>
      <c r="C5" s="50">
        <v>2</v>
      </c>
      <c r="D5" s="95">
        <f t="shared" si="0"/>
        <v>66.666666666666671</v>
      </c>
      <c r="E5" s="96"/>
      <c r="F5" s="96"/>
    </row>
    <row r="6" spans="1:6" x14ac:dyDescent="0.25">
      <c r="A6" s="36"/>
      <c r="B6" s="39" t="s">
        <v>48</v>
      </c>
      <c r="C6" s="50">
        <v>3</v>
      </c>
      <c r="D6" s="95">
        <f t="shared" si="0"/>
        <v>100</v>
      </c>
      <c r="E6" s="96"/>
      <c r="F6" s="96"/>
    </row>
    <row r="7" spans="1:6" x14ac:dyDescent="0.25">
      <c r="A7" s="36"/>
      <c r="B7" s="39"/>
      <c r="C7" s="50"/>
      <c r="E7" s="96"/>
      <c r="F7" s="96"/>
    </row>
    <row r="8" spans="1:6" x14ac:dyDescent="0.25">
      <c r="A8" s="35">
        <v>2</v>
      </c>
      <c r="B8" s="39" t="s">
        <v>50</v>
      </c>
      <c r="C8" s="50">
        <v>0</v>
      </c>
      <c r="D8" s="95">
        <f>100/(MAX($C$8:$C$11)-MIN($C$8:$C$11))*(C8-MIN($C$8:$C$11))</f>
        <v>0</v>
      </c>
      <c r="E8" s="96">
        <v>0.15</v>
      </c>
      <c r="F8" s="96"/>
    </row>
    <row r="9" spans="1:6" x14ac:dyDescent="0.25">
      <c r="A9" s="36"/>
      <c r="B9" s="39" t="s">
        <v>51</v>
      </c>
      <c r="C9" s="50">
        <v>1</v>
      </c>
      <c r="D9" s="95">
        <f>100/(MAX($C$8:$C$11)-MIN($C$8:$C$11))*(C9-MIN($C$8:$C$11))</f>
        <v>33.333333333333336</v>
      </c>
      <c r="E9" s="96"/>
      <c r="F9" s="96"/>
    </row>
    <row r="10" spans="1:6" x14ac:dyDescent="0.25">
      <c r="A10" s="36"/>
      <c r="B10" s="39" t="s">
        <v>52</v>
      </c>
      <c r="C10" s="50">
        <v>2</v>
      </c>
      <c r="D10" s="95">
        <f>100/(MAX($C$8:$C$11)-MIN($C$8:$C$11))*(C10-MIN($C$8:$C$11))</f>
        <v>66.666666666666671</v>
      </c>
      <c r="E10" s="96"/>
      <c r="F10" s="96"/>
    </row>
    <row r="11" spans="1:6" x14ac:dyDescent="0.25">
      <c r="A11" s="36"/>
      <c r="B11" s="39" t="s">
        <v>53</v>
      </c>
      <c r="C11" s="50">
        <v>3</v>
      </c>
      <c r="D11" s="95">
        <f>100/(MAX($C$8:$C$11)-MIN($C$8:$C$11))*(C11-MIN($C$8:$C$11))</f>
        <v>100</v>
      </c>
      <c r="E11" s="96"/>
      <c r="F11" s="96"/>
    </row>
    <row r="12" spans="1:6" x14ac:dyDescent="0.25">
      <c r="A12" s="36"/>
      <c r="B12" s="39"/>
      <c r="C12" s="50"/>
      <c r="D12" s="95"/>
      <c r="E12" s="96"/>
      <c r="F12" s="96"/>
    </row>
    <row r="13" spans="1:6" x14ac:dyDescent="0.25">
      <c r="A13" s="35">
        <v>3</v>
      </c>
      <c r="B13" s="39" t="s">
        <v>54</v>
      </c>
      <c r="C13" s="50">
        <v>0</v>
      </c>
      <c r="D13" s="95">
        <f>100/(MAX($C$13:$C$16)-MIN($C$13:$C$16))*(C13-MIN($C$13:$C$16))</f>
        <v>0</v>
      </c>
      <c r="E13" s="96">
        <v>0.05</v>
      </c>
      <c r="F13" s="96"/>
    </row>
    <row r="14" spans="1:6" x14ac:dyDescent="0.25">
      <c r="A14" s="36"/>
      <c r="B14" s="39" t="s">
        <v>55</v>
      </c>
      <c r="C14" s="50">
        <v>1</v>
      </c>
      <c r="D14" s="95">
        <f>100/(MAX($C$13:$C$16)-MIN($C$13:$C$16))*(C14-MIN($C$13:$C$16))</f>
        <v>33.333333333333336</v>
      </c>
      <c r="E14" s="96"/>
      <c r="F14" s="96"/>
    </row>
    <row r="15" spans="1:6" x14ac:dyDescent="0.25">
      <c r="A15" s="36"/>
      <c r="B15" s="39" t="s">
        <v>56</v>
      </c>
      <c r="C15" s="50">
        <v>2</v>
      </c>
      <c r="D15" s="95">
        <f>100/(MAX($C$13:$C$16)-MIN($C$13:$C$16))*(C15-MIN($C$13:$C$16))</f>
        <v>66.666666666666671</v>
      </c>
      <c r="E15" s="96"/>
      <c r="F15" s="96"/>
    </row>
    <row r="16" spans="1:6" x14ac:dyDescent="0.25">
      <c r="A16" s="36"/>
      <c r="B16" s="39" t="s">
        <v>57</v>
      </c>
      <c r="C16" s="50">
        <v>3</v>
      </c>
      <c r="D16" s="95">
        <f>100/(MAX($C$13:$C$16)-MIN($C$13:$C$16))*(C16-MIN($C$13:$C$16))</f>
        <v>100</v>
      </c>
      <c r="E16" s="96"/>
      <c r="F16" s="96"/>
    </row>
    <row r="17" spans="1:6" x14ac:dyDescent="0.25">
      <c r="A17" s="36"/>
      <c r="B17" s="39"/>
      <c r="C17" s="50"/>
      <c r="D17" s="95"/>
      <c r="E17" s="96"/>
      <c r="F17" s="96"/>
    </row>
    <row r="18" spans="1:6" x14ac:dyDescent="0.25">
      <c r="A18" s="35">
        <v>4</v>
      </c>
      <c r="B18" s="39" t="s">
        <v>58</v>
      </c>
      <c r="C18" s="50">
        <v>0</v>
      </c>
      <c r="D18" s="95">
        <f>100/(MAX($C$18:$C$21)-MIN($C$18:$C$21))*(C18-MIN($C$18:$C$21))</f>
        <v>0</v>
      </c>
      <c r="E18" s="96">
        <v>0.25</v>
      </c>
      <c r="F18" s="96"/>
    </row>
    <row r="19" spans="1:6" x14ac:dyDescent="0.25">
      <c r="A19" s="36"/>
      <c r="B19" s="39" t="s">
        <v>59</v>
      </c>
      <c r="C19" s="50">
        <v>1</v>
      </c>
      <c r="D19" s="95">
        <f>100/(MAX($C$18:$C$21)-MIN($C$18:$C$21))*(C19-MIN($C$18:$C$21))</f>
        <v>33.333333333333336</v>
      </c>
      <c r="E19" s="96"/>
      <c r="F19" s="96"/>
    </row>
    <row r="20" spans="1:6" x14ac:dyDescent="0.25">
      <c r="A20" s="36"/>
      <c r="B20" s="39" t="s">
        <v>60</v>
      </c>
      <c r="C20" s="50">
        <v>2</v>
      </c>
      <c r="D20" s="95">
        <f>100/(MAX($C$18:$C$21)-MIN($C$18:$C$21))*(C20-MIN($C$18:$C$21))</f>
        <v>66.666666666666671</v>
      </c>
      <c r="E20" s="96"/>
      <c r="F20" s="96"/>
    </row>
    <row r="21" spans="1:6" x14ac:dyDescent="0.25">
      <c r="A21" s="36"/>
      <c r="B21" s="39" t="s">
        <v>61</v>
      </c>
      <c r="C21" s="50">
        <v>3</v>
      </c>
      <c r="D21" s="95">
        <f>100/(MAX($C$18:$C$21)-MIN($C$18:$C$21))*(C21-MIN($C$18:$C$21))</f>
        <v>100</v>
      </c>
      <c r="E21" s="96"/>
      <c r="F21" s="96"/>
    </row>
    <row r="22" spans="1:6" x14ac:dyDescent="0.25">
      <c r="A22" s="36"/>
      <c r="B22" s="39"/>
      <c r="C22" s="51"/>
      <c r="D22" s="95"/>
      <c r="E22" s="96"/>
      <c r="F22" s="96"/>
    </row>
    <row r="23" spans="1:6" x14ac:dyDescent="0.25">
      <c r="A23" s="35">
        <v>5</v>
      </c>
      <c r="B23" s="39" t="s">
        <v>2234</v>
      </c>
      <c r="C23" s="50" t="s">
        <v>2160</v>
      </c>
      <c r="D23" s="95"/>
      <c r="E23" s="96"/>
      <c r="F23" s="96"/>
    </row>
    <row r="24" spans="1:6" x14ac:dyDescent="0.25">
      <c r="A24" s="35"/>
      <c r="B24" s="39" t="s">
        <v>58</v>
      </c>
      <c r="C24" s="50">
        <v>0</v>
      </c>
      <c r="D24" s="95">
        <f>100/(MAX($C$24:$C$28)-MIN($C$24:$C$28))*(C24-MIN($C$24:$C$28))</f>
        <v>0</v>
      </c>
      <c r="E24" s="96">
        <v>0.08</v>
      </c>
      <c r="F24" s="96"/>
    </row>
    <row r="25" spans="1:6" x14ac:dyDescent="0.25">
      <c r="A25" s="36"/>
      <c r="B25" s="39" t="s">
        <v>59</v>
      </c>
      <c r="C25" s="50">
        <v>1</v>
      </c>
      <c r="D25" s="95">
        <f>100/(MAX($C$24:$C$28)-MIN($C$24:$C$28))*(C25-MIN($C$24:$C$28))</f>
        <v>25</v>
      </c>
      <c r="E25" s="96"/>
      <c r="F25" s="96"/>
    </row>
    <row r="26" spans="1:6" x14ac:dyDescent="0.25">
      <c r="A26" s="36"/>
      <c r="B26" s="39" t="s">
        <v>62</v>
      </c>
      <c r="C26" s="50">
        <v>2</v>
      </c>
      <c r="D26" s="95">
        <f>100/(MAX($C$24:$C$28)-MIN($C$24:$C$28))*(C26-MIN($C$24:$C$28))</f>
        <v>50</v>
      </c>
      <c r="E26" s="96"/>
      <c r="F26" s="96"/>
    </row>
    <row r="27" spans="1:6" x14ac:dyDescent="0.25">
      <c r="A27" s="36"/>
      <c r="B27" s="39" t="s">
        <v>60</v>
      </c>
      <c r="C27" s="50">
        <v>3</v>
      </c>
      <c r="D27" s="95">
        <f>100/(MAX($C$24:$C$28)-MIN($C$24:$C$28))*(C27-MIN($C$24:$C$28))</f>
        <v>75</v>
      </c>
      <c r="E27" s="96"/>
      <c r="F27" s="96"/>
    </row>
    <row r="28" spans="1:6" x14ac:dyDescent="0.25">
      <c r="A28" s="36"/>
      <c r="B28" s="39" t="s">
        <v>61</v>
      </c>
      <c r="C28" s="50">
        <v>4</v>
      </c>
      <c r="D28" s="95">
        <f>100/(MAX($C$24:$C$28)-MIN($C$24:$C$28))*(C28-MIN($C$24:$C$28))</f>
        <v>100</v>
      </c>
      <c r="E28" s="96"/>
      <c r="F28" s="96"/>
    </row>
    <row r="29" spans="1:6" x14ac:dyDescent="0.25">
      <c r="A29" s="36"/>
      <c r="B29" s="39"/>
      <c r="C29" s="51"/>
      <c r="D29" s="95"/>
      <c r="E29" s="96"/>
      <c r="F29" s="96"/>
    </row>
    <row r="30" spans="1:6" x14ac:dyDescent="0.25">
      <c r="A30" s="35">
        <v>6</v>
      </c>
      <c r="B30" s="39" t="s">
        <v>2234</v>
      </c>
      <c r="C30" s="50" t="s">
        <v>2160</v>
      </c>
      <c r="D30" s="95"/>
      <c r="E30" s="96"/>
      <c r="F30" s="96"/>
    </row>
    <row r="31" spans="1:6" x14ac:dyDescent="0.25">
      <c r="A31" s="35"/>
      <c r="B31" s="39" t="s">
        <v>58</v>
      </c>
      <c r="C31" s="50">
        <v>0</v>
      </c>
      <c r="D31" s="95">
        <f>100/(MAX($C$31:$C$35)-MIN($C$31:$C$35))*(C31-MIN($C$31:$C$35))</f>
        <v>0</v>
      </c>
      <c r="E31" s="96">
        <v>0.08</v>
      </c>
      <c r="F31" s="96"/>
    </row>
    <row r="32" spans="1:6" x14ac:dyDescent="0.25">
      <c r="A32" s="36"/>
      <c r="B32" s="39" t="s">
        <v>59</v>
      </c>
      <c r="C32" s="50">
        <v>1</v>
      </c>
      <c r="D32" s="95">
        <f>100/(MAX($C$31:$C$35)-MIN($C$31:$C$35))*(C32-MIN($C$31:$C$35))</f>
        <v>25</v>
      </c>
      <c r="E32" s="96"/>
      <c r="F32" s="96"/>
    </row>
    <row r="33" spans="1:6" x14ac:dyDescent="0.25">
      <c r="A33" s="36"/>
      <c r="B33" s="39" t="s">
        <v>62</v>
      </c>
      <c r="C33" s="50">
        <v>2</v>
      </c>
      <c r="D33" s="95">
        <f>100/(MAX($C$31:$C$35)-MIN($C$31:$C$35))*(C33-MIN($C$31:$C$35))</f>
        <v>50</v>
      </c>
      <c r="E33" s="96"/>
      <c r="F33" s="96"/>
    </row>
    <row r="34" spans="1:6" x14ac:dyDescent="0.25">
      <c r="A34" s="36"/>
      <c r="B34" s="39" t="s">
        <v>60</v>
      </c>
      <c r="C34" s="50">
        <v>3</v>
      </c>
      <c r="D34" s="95">
        <f>100/(MAX($C$31:$C$35)-MIN($C$31:$C$35))*(C34-MIN($C$31:$C$35))</f>
        <v>75</v>
      </c>
      <c r="E34" s="96"/>
      <c r="F34" s="96"/>
    </row>
    <row r="35" spans="1:6" x14ac:dyDescent="0.25">
      <c r="A35" s="36"/>
      <c r="B35" s="39" t="s">
        <v>61</v>
      </c>
      <c r="C35" s="50">
        <v>4</v>
      </c>
      <c r="D35" s="95">
        <f>100/(MAX($C$31:$C$35)-MIN($C$31:$C$35))*(C35-MIN($C$31:$C$35))</f>
        <v>100</v>
      </c>
      <c r="E35" s="96"/>
      <c r="F35" s="96"/>
    </row>
    <row r="36" spans="1:6" x14ac:dyDescent="0.25">
      <c r="A36" s="36"/>
      <c r="B36" s="39"/>
      <c r="C36" s="51"/>
      <c r="D36" s="95"/>
      <c r="E36" s="96"/>
      <c r="F36" s="96"/>
    </row>
    <row r="37" spans="1:6" x14ac:dyDescent="0.25">
      <c r="A37" s="35">
        <v>7</v>
      </c>
      <c r="B37" s="39" t="s">
        <v>2234</v>
      </c>
      <c r="C37" s="50" t="s">
        <v>2160</v>
      </c>
      <c r="D37" s="95"/>
      <c r="E37" s="96"/>
      <c r="F37" s="96"/>
    </row>
    <row r="38" spans="1:6" x14ac:dyDescent="0.25">
      <c r="A38" s="35"/>
      <c r="B38" s="39" t="s">
        <v>58</v>
      </c>
      <c r="C38" s="50">
        <v>0</v>
      </c>
      <c r="D38" s="95">
        <f>100/(MAX($C$38:$C$42)-MIN($C$38:$C$42))*(C38-MIN($C$38:$C$42))</f>
        <v>0</v>
      </c>
      <c r="E38" s="96">
        <v>0.02</v>
      </c>
      <c r="F38" s="96"/>
    </row>
    <row r="39" spans="1:6" x14ac:dyDescent="0.25">
      <c r="A39" s="36"/>
      <c r="B39" s="39" t="s">
        <v>59</v>
      </c>
      <c r="C39" s="50">
        <v>1</v>
      </c>
      <c r="D39" s="95">
        <f>100/(MAX($C$38:$C$42)-MIN($C$38:$C$42))*(C39-MIN($C$38:$C$42))</f>
        <v>25</v>
      </c>
      <c r="E39" s="96"/>
      <c r="F39" s="96"/>
    </row>
    <row r="40" spans="1:6" x14ac:dyDescent="0.25">
      <c r="A40" s="36"/>
      <c r="B40" s="39" t="s">
        <v>62</v>
      </c>
      <c r="C40" s="50">
        <v>2</v>
      </c>
      <c r="D40" s="95">
        <f>100/(MAX($C$38:$C$42)-MIN($C$38:$C$42))*(C40-MIN($C$38:$C$42))</f>
        <v>50</v>
      </c>
      <c r="E40" s="96"/>
      <c r="F40" s="96"/>
    </row>
    <row r="41" spans="1:6" x14ac:dyDescent="0.25">
      <c r="A41" s="36"/>
      <c r="B41" s="39" t="s">
        <v>60</v>
      </c>
      <c r="C41" s="50">
        <v>3</v>
      </c>
      <c r="D41" s="95">
        <f>100/(MAX($C$38:$C$42)-MIN($C$38:$C$42))*(C41-MIN($C$38:$C$42))</f>
        <v>75</v>
      </c>
      <c r="E41" s="96"/>
      <c r="F41" s="96"/>
    </row>
    <row r="42" spans="1:6" x14ac:dyDescent="0.25">
      <c r="A42" s="36"/>
      <c r="B42" s="39" t="s">
        <v>61</v>
      </c>
      <c r="C42" s="50">
        <v>4</v>
      </c>
      <c r="D42" s="95">
        <f>100/(MAX($C$38:$C$42)-MIN($C$38:$C$42))*(C42-MIN($C$38:$C$42))</f>
        <v>100</v>
      </c>
      <c r="E42" s="96"/>
      <c r="F42" s="96"/>
    </row>
    <row r="43" spans="1:6" x14ac:dyDescent="0.25">
      <c r="A43" s="36"/>
      <c r="B43" s="39"/>
      <c r="C43" s="51"/>
      <c r="D43" s="95"/>
      <c r="E43" s="96"/>
      <c r="F43" s="96"/>
    </row>
    <row r="44" spans="1:6" x14ac:dyDescent="0.25">
      <c r="A44" s="35">
        <v>8</v>
      </c>
      <c r="B44" s="39" t="s">
        <v>2234</v>
      </c>
      <c r="C44" s="50" t="s">
        <v>2160</v>
      </c>
      <c r="D44" s="95"/>
      <c r="E44" s="96"/>
      <c r="F44" s="96"/>
    </row>
    <row r="45" spans="1:6" x14ac:dyDescent="0.25">
      <c r="A45" s="35"/>
      <c r="B45" s="39" t="s">
        <v>58</v>
      </c>
      <c r="C45" s="50">
        <v>0</v>
      </c>
      <c r="D45" s="95">
        <f>100/(MAX($C$45:$C$49)-MIN($C$45:$C$49))*(C45-MIN($C$45:$C$49))</f>
        <v>0</v>
      </c>
      <c r="E45" s="96">
        <v>0.02</v>
      </c>
      <c r="F45" s="96"/>
    </row>
    <row r="46" spans="1:6" x14ac:dyDescent="0.25">
      <c r="A46" s="36"/>
      <c r="B46" s="39" t="s">
        <v>59</v>
      </c>
      <c r="C46" s="50">
        <v>1</v>
      </c>
      <c r="D46" s="95">
        <f>100/(MAX($C$45:$C$49)-MIN($C$45:$C$49))*(C46-MIN($C$45:$C$49))</f>
        <v>25</v>
      </c>
      <c r="E46" s="96"/>
      <c r="F46" s="96"/>
    </row>
    <row r="47" spans="1:6" x14ac:dyDescent="0.25">
      <c r="A47" s="36"/>
      <c r="B47" s="39" t="s">
        <v>62</v>
      </c>
      <c r="C47" s="50">
        <v>2</v>
      </c>
      <c r="D47" s="95">
        <f>100/(MAX($C$45:$C$49)-MIN($C$45:$C$49))*(C47-MIN($C$45:$C$49))</f>
        <v>50</v>
      </c>
      <c r="E47" s="96"/>
      <c r="F47" s="96"/>
    </row>
    <row r="48" spans="1:6" x14ac:dyDescent="0.25">
      <c r="A48" s="36"/>
      <c r="B48" s="39" t="s">
        <v>60</v>
      </c>
      <c r="C48" s="50">
        <v>3</v>
      </c>
      <c r="D48" s="95">
        <f>100/(MAX($C$45:$C$49)-MIN($C$45:$C$49))*(C48-MIN($C$45:$C$49))</f>
        <v>75</v>
      </c>
      <c r="E48" s="96"/>
      <c r="F48" s="96"/>
    </row>
    <row r="49" spans="1:6" x14ac:dyDescent="0.25">
      <c r="A49" s="36"/>
      <c r="B49" s="39" t="s">
        <v>61</v>
      </c>
      <c r="C49" s="50">
        <v>4</v>
      </c>
      <c r="D49" s="95">
        <f>100/(MAX($C$45:$C$49)-MIN($C$45:$C$49))*(C49-MIN($C$45:$C$49))</f>
        <v>100</v>
      </c>
      <c r="E49" s="96"/>
      <c r="F49" s="96"/>
    </row>
    <row r="50" spans="1:6" x14ac:dyDescent="0.25">
      <c r="A50" s="36"/>
      <c r="B50" s="39"/>
      <c r="C50" s="51"/>
      <c r="D50" s="95"/>
      <c r="E50" s="96"/>
      <c r="F50" s="96"/>
    </row>
    <row r="51" spans="1:6" x14ac:dyDescent="0.25">
      <c r="A51" s="35">
        <v>9</v>
      </c>
      <c r="B51" s="39" t="s">
        <v>63</v>
      </c>
      <c r="C51" s="50">
        <v>0</v>
      </c>
      <c r="D51" s="95">
        <f>100/(MAX($C$51:$C$54)-MIN($C$51:$C$54))*(C51-MIN($C$51:$C$54))</f>
        <v>0</v>
      </c>
      <c r="E51" s="96">
        <v>0.05</v>
      </c>
      <c r="F51" s="96"/>
    </row>
    <row r="52" spans="1:6" x14ac:dyDescent="0.25">
      <c r="B52" s="39" t="s">
        <v>64</v>
      </c>
      <c r="C52" s="50">
        <v>1</v>
      </c>
      <c r="D52" s="95">
        <f>100/(MAX($C$51:$C$54)-MIN($C$51:$C$54))*(C52-MIN($C$51:$C$54))</f>
        <v>33.333333333333336</v>
      </c>
      <c r="E52" s="96"/>
      <c r="F52" s="96"/>
    </row>
    <row r="53" spans="1:6" x14ac:dyDescent="0.25">
      <c r="B53" s="39" t="s">
        <v>65</v>
      </c>
      <c r="C53" s="50">
        <v>2</v>
      </c>
      <c r="D53" s="95">
        <f>100/(MAX($C$51:$C$54)-MIN($C$51:$C$54))*(C53-MIN($C$51:$C$54))</f>
        <v>66.666666666666671</v>
      </c>
      <c r="E53" s="96"/>
      <c r="F53" s="96"/>
    </row>
    <row r="54" spans="1:6" x14ac:dyDescent="0.25">
      <c r="B54" s="39" t="s">
        <v>66</v>
      </c>
      <c r="C54" s="50">
        <v>3</v>
      </c>
      <c r="D54" s="95">
        <f>100/(MAX($C$51:$C$54)-MIN($C$51:$C$54))*(C54-MIN($C$51:$C$54))</f>
        <v>100</v>
      </c>
      <c r="E54" s="96"/>
      <c r="F54" s="96"/>
    </row>
    <row r="55" spans="1:6" x14ac:dyDescent="0.25">
      <c r="B55" s="39"/>
      <c r="C55" s="51"/>
      <c r="D55" s="95"/>
      <c r="E55" s="96"/>
      <c r="F55" s="96"/>
    </row>
    <row r="56" spans="1:6" x14ac:dyDescent="0.25">
      <c r="A56" s="35">
        <v>10</v>
      </c>
      <c r="B56" s="39" t="s">
        <v>58</v>
      </c>
      <c r="C56" s="50">
        <v>0</v>
      </c>
      <c r="D56" s="95">
        <f>100/(MAX($C$56:$C$59)-MIN($C$56:$C$59))*(C56-MIN($C$56:$C$59))</f>
        <v>0</v>
      </c>
      <c r="E56" s="96">
        <v>0.03</v>
      </c>
      <c r="F56" s="96"/>
    </row>
    <row r="57" spans="1:6" x14ac:dyDescent="0.25">
      <c r="B57" s="39" t="s">
        <v>67</v>
      </c>
      <c r="C57" s="50">
        <v>1</v>
      </c>
      <c r="D57" s="95">
        <f>100/(MAX($C$56:$C$59)-MIN($C$56:$C$59))*(C57-MIN($C$56:$C$59))</f>
        <v>33.333333333333336</v>
      </c>
      <c r="E57" s="96"/>
      <c r="F57" s="96"/>
    </row>
    <row r="58" spans="1:6" x14ac:dyDescent="0.25">
      <c r="B58" s="39" t="s">
        <v>68</v>
      </c>
      <c r="C58" s="50">
        <v>2</v>
      </c>
      <c r="D58" s="95">
        <f>100/(MAX($C$56:$C$59)-MIN($C$56:$C$59))*(C58-MIN($C$56:$C$59))</f>
        <v>66.666666666666671</v>
      </c>
      <c r="E58" s="96"/>
      <c r="F58" s="96"/>
    </row>
    <row r="59" spans="1:6" x14ac:dyDescent="0.25">
      <c r="B59" s="39" t="s">
        <v>69</v>
      </c>
      <c r="C59" s="50">
        <v>3</v>
      </c>
      <c r="D59" s="95">
        <f>100/(MAX($C$56:$C$59)-MIN($C$56:$C$59))*(C59-MIN($C$56:$C$59))</f>
        <v>100</v>
      </c>
      <c r="E59" s="96"/>
      <c r="F59" s="96"/>
    </row>
    <row r="60" spans="1:6" x14ac:dyDescent="0.25">
      <c r="B60" s="39"/>
      <c r="C60" s="51"/>
      <c r="D60" s="95"/>
      <c r="E60" s="96"/>
      <c r="F60" s="96"/>
    </row>
    <row r="61" spans="1:6" x14ac:dyDescent="0.25">
      <c r="A61" s="35">
        <v>11</v>
      </c>
      <c r="B61" s="39" t="s">
        <v>70</v>
      </c>
      <c r="C61" s="50">
        <v>4</v>
      </c>
      <c r="D61" s="95">
        <f>100/(MAX($C$61:$C$62)-MIN($C$61:$C$62))*(C61-MIN($C$61:$C$62))</f>
        <v>100</v>
      </c>
      <c r="E61" s="96">
        <v>0.02</v>
      </c>
      <c r="F61" s="96"/>
    </row>
    <row r="62" spans="1:6" x14ac:dyDescent="0.25">
      <c r="B62" s="39" t="s">
        <v>71</v>
      </c>
      <c r="C62" s="50">
        <v>0</v>
      </c>
      <c r="D62" s="95">
        <f>100/(MAX($C$61:$C$62)-MIN($C$61:$C$62))*(C62-MIN($C$61:$C$62))</f>
        <v>0</v>
      </c>
      <c r="E62" s="96"/>
      <c r="F62" s="96"/>
    </row>
    <row r="63" spans="1:6" x14ac:dyDescent="0.25">
      <c r="B63" s="39"/>
      <c r="C63" s="51"/>
      <c r="D63" s="95"/>
      <c r="E63" s="96"/>
      <c r="F63" s="96"/>
    </row>
    <row r="64" spans="1:6" x14ac:dyDescent="0.25">
      <c r="A64" s="35">
        <v>12</v>
      </c>
      <c r="B64" s="49" t="s">
        <v>72</v>
      </c>
      <c r="C64" s="50" t="s">
        <v>2160</v>
      </c>
      <c r="D64" s="95"/>
      <c r="E64" s="96"/>
      <c r="F64" s="96"/>
    </row>
    <row r="65" spans="2:6" x14ac:dyDescent="0.25">
      <c r="B65" s="39" t="s">
        <v>73</v>
      </c>
      <c r="C65" s="50">
        <v>0</v>
      </c>
      <c r="D65" s="95">
        <f>100/(MAX($C$65:$C$68)-MIN($C$65:$C$68))*(C65-MIN($C$65:$C$68))</f>
        <v>0</v>
      </c>
      <c r="E65" s="96">
        <v>0.15</v>
      </c>
      <c r="F65" s="96"/>
    </row>
    <row r="66" spans="2:6" x14ac:dyDescent="0.25">
      <c r="B66" s="39" t="s">
        <v>74</v>
      </c>
      <c r="C66" s="50">
        <v>1</v>
      </c>
      <c r="D66" s="95">
        <f t="shared" ref="D66:D68" si="1">100/(MAX($C$65:$C$68)-MIN($C$65:$C$68))*(C66-MIN($C$65:$C$68))</f>
        <v>33.333333333333336</v>
      </c>
      <c r="E66" s="96"/>
      <c r="F66" s="96"/>
    </row>
    <row r="67" spans="2:6" x14ac:dyDescent="0.25">
      <c r="B67" s="39" t="s">
        <v>75</v>
      </c>
      <c r="C67" s="50">
        <v>2</v>
      </c>
      <c r="D67" s="95">
        <f t="shared" si="1"/>
        <v>66.666666666666671</v>
      </c>
      <c r="E67" s="96"/>
      <c r="F67" s="96"/>
    </row>
    <row r="68" spans="2:6" ht="26.25" x14ac:dyDescent="0.25">
      <c r="B68" s="49" t="s">
        <v>76</v>
      </c>
      <c r="C68" s="50">
        <v>3</v>
      </c>
      <c r="D68" s="95">
        <f t="shared" si="1"/>
        <v>100</v>
      </c>
      <c r="E68" s="96"/>
      <c r="F68" s="96"/>
    </row>
    <row r="71" spans="2:6" x14ac:dyDescent="0.25">
      <c r="B71" s="39" t="s">
        <v>80</v>
      </c>
    </row>
    <row r="72" spans="2:6" x14ac:dyDescent="0.25">
      <c r="B72" s="39" t="s">
        <v>81</v>
      </c>
    </row>
    <row r="73" spans="2:6" x14ac:dyDescent="0.25">
      <c r="B73" s="39" t="s">
        <v>82</v>
      </c>
    </row>
    <row r="74" spans="2:6" x14ac:dyDescent="0.25">
      <c r="B74" s="39" t="s">
        <v>83</v>
      </c>
    </row>
    <row r="75" spans="2:6" x14ac:dyDescent="0.25">
      <c r="B75" s="39" t="s">
        <v>84</v>
      </c>
    </row>
  </sheetData>
  <sheetProtection algorithmName="SHA-512" hashValue="SC2qdR0KLmEoYBmLMRxJgF/N29Pi9GYlt8bWRa01m80WdVK6nfE29Sxi5KSK3KAbP2vkWK39h+alsSibTA9Erw==" saltValue="vh1ixjwnXy2I+0cvJrhacQ==" spinCount="100000" sheet="1" objects="1" scenarios="1"/>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224BF-6149-4F9C-BC6E-99967082FC70}">
  <sheetPr>
    <tabColor theme="0" tint="-0.249977111117893"/>
  </sheetPr>
  <dimension ref="A2:C2053"/>
  <sheetViews>
    <sheetView workbookViewId="0">
      <selection activeCell="B2050" sqref="B2050"/>
    </sheetView>
  </sheetViews>
  <sheetFormatPr defaultRowHeight="15" x14ac:dyDescent="0.25"/>
  <cols>
    <col min="1" max="1" width="66.85546875" customWidth="1"/>
    <col min="2" max="2" width="12.28515625" bestFit="1" customWidth="1"/>
    <col min="3" max="3" width="9.140625" bestFit="1" customWidth="1"/>
  </cols>
  <sheetData>
    <row r="2" spans="1:3" ht="25.5" x14ac:dyDescent="0.25">
      <c r="A2" s="73" t="s">
        <v>2152</v>
      </c>
      <c r="B2" s="74" t="s">
        <v>97</v>
      </c>
      <c r="C2" s="74" t="s">
        <v>98</v>
      </c>
    </row>
    <row r="3" spans="1:3" x14ac:dyDescent="0.25">
      <c r="A3" s="76" t="s">
        <v>101</v>
      </c>
      <c r="B3" s="75" t="s">
        <v>99</v>
      </c>
      <c r="C3" s="75" t="s">
        <v>84</v>
      </c>
    </row>
    <row r="4" spans="1:3" x14ac:dyDescent="0.25">
      <c r="A4" s="76" t="s">
        <v>102</v>
      </c>
      <c r="B4" s="75" t="s">
        <v>99</v>
      </c>
      <c r="C4" s="75" t="s">
        <v>84</v>
      </c>
    </row>
    <row r="5" spans="1:3" x14ac:dyDescent="0.25">
      <c r="A5" s="76" t="s">
        <v>103</v>
      </c>
      <c r="B5" s="75" t="s">
        <v>99</v>
      </c>
      <c r="C5" s="75" t="s">
        <v>84</v>
      </c>
    </row>
    <row r="6" spans="1:3" x14ac:dyDescent="0.25">
      <c r="A6" s="76" t="s">
        <v>104</v>
      </c>
      <c r="B6" s="75" t="s">
        <v>99</v>
      </c>
      <c r="C6" s="75" t="s">
        <v>84</v>
      </c>
    </row>
    <row r="7" spans="1:3" x14ac:dyDescent="0.25">
      <c r="A7" s="76" t="s">
        <v>105</v>
      </c>
      <c r="B7" s="75" t="s">
        <v>99</v>
      </c>
      <c r="C7" s="75" t="s">
        <v>84</v>
      </c>
    </row>
    <row r="8" spans="1:3" x14ac:dyDescent="0.25">
      <c r="A8" s="76" t="s">
        <v>106</v>
      </c>
      <c r="B8" s="75" t="s">
        <v>99</v>
      </c>
      <c r="C8" s="75" t="s">
        <v>84</v>
      </c>
    </row>
    <row r="9" spans="1:3" x14ac:dyDescent="0.25">
      <c r="A9" s="76" t="s">
        <v>107</v>
      </c>
      <c r="B9" s="75" t="s">
        <v>99</v>
      </c>
      <c r="C9" s="75" t="s">
        <v>84</v>
      </c>
    </row>
    <row r="10" spans="1:3" x14ac:dyDescent="0.25">
      <c r="A10" s="76" t="s">
        <v>108</v>
      </c>
      <c r="B10" s="75" t="s">
        <v>99</v>
      </c>
      <c r="C10" s="75" t="s">
        <v>84</v>
      </c>
    </row>
    <row r="11" spans="1:3" x14ac:dyDescent="0.25">
      <c r="A11" s="76" t="s">
        <v>109</v>
      </c>
      <c r="B11" s="75" t="s">
        <v>99</v>
      </c>
      <c r="C11" s="75" t="s">
        <v>84</v>
      </c>
    </row>
    <row r="12" spans="1:3" x14ac:dyDescent="0.25">
      <c r="A12" s="76" t="s">
        <v>110</v>
      </c>
      <c r="B12" s="75" t="s">
        <v>99</v>
      </c>
      <c r="C12" s="75" t="s">
        <v>84</v>
      </c>
    </row>
    <row r="13" spans="1:3" x14ac:dyDescent="0.25">
      <c r="A13" s="76" t="s">
        <v>111</v>
      </c>
      <c r="B13" s="75" t="s">
        <v>99</v>
      </c>
      <c r="C13" s="75" t="s">
        <v>84</v>
      </c>
    </row>
    <row r="14" spans="1:3" x14ac:dyDescent="0.25">
      <c r="A14" s="76" t="s">
        <v>112</v>
      </c>
      <c r="B14" s="75" t="s">
        <v>99</v>
      </c>
      <c r="C14" s="75" t="s">
        <v>84</v>
      </c>
    </row>
    <row r="15" spans="1:3" x14ac:dyDescent="0.25">
      <c r="A15" s="76" t="s">
        <v>113</v>
      </c>
      <c r="B15" s="75" t="s">
        <v>99</v>
      </c>
      <c r="C15" s="75" t="s">
        <v>84</v>
      </c>
    </row>
    <row r="16" spans="1:3" x14ac:dyDescent="0.25">
      <c r="A16" s="76" t="s">
        <v>114</v>
      </c>
      <c r="B16" s="75" t="s">
        <v>99</v>
      </c>
      <c r="C16" s="75" t="s">
        <v>84</v>
      </c>
    </row>
    <row r="17" spans="1:3" x14ac:dyDescent="0.25">
      <c r="A17" s="76" t="s">
        <v>115</v>
      </c>
      <c r="B17" s="75" t="s">
        <v>99</v>
      </c>
      <c r="C17" s="75" t="s">
        <v>84</v>
      </c>
    </row>
    <row r="18" spans="1:3" x14ac:dyDescent="0.25">
      <c r="A18" s="76" t="s">
        <v>116</v>
      </c>
      <c r="B18" s="75" t="s">
        <v>99</v>
      </c>
      <c r="C18" s="75" t="s">
        <v>84</v>
      </c>
    </row>
    <row r="19" spans="1:3" x14ac:dyDescent="0.25">
      <c r="A19" s="76" t="s">
        <v>117</v>
      </c>
      <c r="B19" s="75" t="s">
        <v>99</v>
      </c>
      <c r="C19" s="75" t="s">
        <v>84</v>
      </c>
    </row>
    <row r="20" spans="1:3" x14ac:dyDescent="0.25">
      <c r="A20" s="76" t="s">
        <v>118</v>
      </c>
      <c r="B20" s="75" t="s">
        <v>99</v>
      </c>
      <c r="C20" s="75" t="s">
        <v>84</v>
      </c>
    </row>
    <row r="21" spans="1:3" x14ac:dyDescent="0.25">
      <c r="A21" s="76" t="s">
        <v>119</v>
      </c>
      <c r="B21" s="75" t="s">
        <v>99</v>
      </c>
      <c r="C21" s="75" t="s">
        <v>84</v>
      </c>
    </row>
    <row r="22" spans="1:3" x14ac:dyDescent="0.25">
      <c r="A22" s="76" t="s">
        <v>120</v>
      </c>
      <c r="B22" s="75" t="s">
        <v>99</v>
      </c>
      <c r="C22" s="75" t="s">
        <v>84</v>
      </c>
    </row>
    <row r="23" spans="1:3" x14ac:dyDescent="0.25">
      <c r="A23" s="76" t="s">
        <v>121</v>
      </c>
      <c r="B23" s="75" t="s">
        <v>99</v>
      </c>
      <c r="C23" s="75" t="s">
        <v>84</v>
      </c>
    </row>
    <row r="24" spans="1:3" x14ac:dyDescent="0.25">
      <c r="A24" s="76" t="s">
        <v>122</v>
      </c>
      <c r="B24" s="75" t="s">
        <v>99</v>
      </c>
      <c r="C24" s="75" t="s">
        <v>84</v>
      </c>
    </row>
    <row r="25" spans="1:3" x14ac:dyDescent="0.25">
      <c r="A25" s="76" t="s">
        <v>123</v>
      </c>
      <c r="B25" s="75" t="s">
        <v>99</v>
      </c>
      <c r="C25" s="75" t="s">
        <v>83</v>
      </c>
    </row>
    <row r="26" spans="1:3" x14ac:dyDescent="0.25">
      <c r="A26" s="76" t="s">
        <v>124</v>
      </c>
      <c r="B26" s="75" t="s">
        <v>99</v>
      </c>
      <c r="C26" s="75" t="s">
        <v>84</v>
      </c>
    </row>
    <row r="27" spans="1:3" x14ac:dyDescent="0.25">
      <c r="A27" s="76" t="s">
        <v>125</v>
      </c>
      <c r="B27" s="75" t="s">
        <v>99</v>
      </c>
      <c r="C27" s="75" t="s">
        <v>83</v>
      </c>
    </row>
    <row r="28" spans="1:3" x14ac:dyDescent="0.25">
      <c r="A28" s="76" t="s">
        <v>126</v>
      </c>
      <c r="B28" s="75" t="s">
        <v>99</v>
      </c>
      <c r="C28" s="75" t="s">
        <v>84</v>
      </c>
    </row>
    <row r="29" spans="1:3" x14ac:dyDescent="0.25">
      <c r="A29" s="76" t="s">
        <v>127</v>
      </c>
      <c r="B29" s="75" t="s">
        <v>99</v>
      </c>
      <c r="C29" s="75" t="s">
        <v>84</v>
      </c>
    </row>
    <row r="30" spans="1:3" x14ac:dyDescent="0.25">
      <c r="A30" s="76" t="s">
        <v>128</v>
      </c>
      <c r="B30" s="75" t="s">
        <v>99</v>
      </c>
      <c r="C30" s="75" t="s">
        <v>84</v>
      </c>
    </row>
    <row r="31" spans="1:3" x14ac:dyDescent="0.25">
      <c r="A31" s="76" t="s">
        <v>129</v>
      </c>
      <c r="B31" s="75" t="s">
        <v>99</v>
      </c>
      <c r="C31" s="75" t="s">
        <v>84</v>
      </c>
    </row>
    <row r="32" spans="1:3" x14ac:dyDescent="0.25">
      <c r="A32" s="76" t="s">
        <v>130</v>
      </c>
      <c r="B32" s="75" t="s">
        <v>99</v>
      </c>
      <c r="C32" s="75" t="s">
        <v>84</v>
      </c>
    </row>
    <row r="33" spans="1:3" x14ac:dyDescent="0.25">
      <c r="A33" s="76" t="s">
        <v>131</v>
      </c>
      <c r="B33" s="75" t="s">
        <v>99</v>
      </c>
      <c r="C33" s="75" t="s">
        <v>84</v>
      </c>
    </row>
    <row r="34" spans="1:3" x14ac:dyDescent="0.25">
      <c r="A34" s="76" t="s">
        <v>132</v>
      </c>
      <c r="B34" s="75" t="s">
        <v>99</v>
      </c>
      <c r="C34" s="75" t="s">
        <v>84</v>
      </c>
    </row>
    <row r="35" spans="1:3" x14ac:dyDescent="0.25">
      <c r="A35" s="76" t="s">
        <v>133</v>
      </c>
      <c r="B35" s="75" t="s">
        <v>99</v>
      </c>
      <c r="C35" s="75" t="s">
        <v>84</v>
      </c>
    </row>
    <row r="36" spans="1:3" x14ac:dyDescent="0.25">
      <c r="A36" s="76" t="s">
        <v>134</v>
      </c>
      <c r="B36" s="75" t="s">
        <v>99</v>
      </c>
      <c r="C36" s="75" t="s">
        <v>84</v>
      </c>
    </row>
    <row r="37" spans="1:3" x14ac:dyDescent="0.25">
      <c r="A37" s="76" t="s">
        <v>135</v>
      </c>
      <c r="B37" s="75" t="s">
        <v>99</v>
      </c>
      <c r="C37" s="75" t="s">
        <v>84</v>
      </c>
    </row>
    <row r="38" spans="1:3" x14ac:dyDescent="0.25">
      <c r="A38" s="76" t="s">
        <v>136</v>
      </c>
      <c r="B38" s="75" t="s">
        <v>99</v>
      </c>
      <c r="C38" s="75" t="s">
        <v>84</v>
      </c>
    </row>
    <row r="39" spans="1:3" x14ac:dyDescent="0.25">
      <c r="A39" s="76" t="s">
        <v>137</v>
      </c>
      <c r="B39" s="75" t="s">
        <v>99</v>
      </c>
      <c r="C39" s="75" t="s">
        <v>84</v>
      </c>
    </row>
    <row r="40" spans="1:3" x14ac:dyDescent="0.25">
      <c r="A40" s="76" t="s">
        <v>138</v>
      </c>
      <c r="B40" s="75" t="s">
        <v>99</v>
      </c>
      <c r="C40" s="75" t="s">
        <v>84</v>
      </c>
    </row>
    <row r="41" spans="1:3" x14ac:dyDescent="0.25">
      <c r="A41" s="76" t="s">
        <v>139</v>
      </c>
      <c r="B41" s="75" t="s">
        <v>99</v>
      </c>
      <c r="C41" s="75" t="s">
        <v>84</v>
      </c>
    </row>
    <row r="42" spans="1:3" x14ac:dyDescent="0.25">
      <c r="A42" s="76" t="s">
        <v>140</v>
      </c>
      <c r="B42" s="75" t="s">
        <v>99</v>
      </c>
      <c r="C42" s="75" t="s">
        <v>84</v>
      </c>
    </row>
    <row r="43" spans="1:3" x14ac:dyDescent="0.25">
      <c r="A43" s="76" t="s">
        <v>141</v>
      </c>
      <c r="B43" s="75" t="s">
        <v>99</v>
      </c>
      <c r="C43" s="75" t="s">
        <v>84</v>
      </c>
    </row>
    <row r="44" spans="1:3" x14ac:dyDescent="0.25">
      <c r="A44" s="76" t="s">
        <v>142</v>
      </c>
      <c r="B44" s="75" t="s">
        <v>99</v>
      </c>
      <c r="C44" s="75" t="s">
        <v>84</v>
      </c>
    </row>
    <row r="45" spans="1:3" x14ac:dyDescent="0.25">
      <c r="A45" s="76" t="s">
        <v>143</v>
      </c>
      <c r="B45" s="75" t="s">
        <v>99</v>
      </c>
      <c r="C45" s="75" t="s">
        <v>84</v>
      </c>
    </row>
    <row r="46" spans="1:3" x14ac:dyDescent="0.25">
      <c r="A46" s="76" t="s">
        <v>144</v>
      </c>
      <c r="B46" s="75" t="s">
        <v>99</v>
      </c>
      <c r="C46" s="75" t="s">
        <v>84</v>
      </c>
    </row>
    <row r="47" spans="1:3" x14ac:dyDescent="0.25">
      <c r="A47" s="76" t="s">
        <v>145</v>
      </c>
      <c r="B47" s="75" t="s">
        <v>99</v>
      </c>
      <c r="C47" s="75" t="s">
        <v>84</v>
      </c>
    </row>
    <row r="48" spans="1:3" x14ac:dyDescent="0.25">
      <c r="A48" s="76" t="s">
        <v>146</v>
      </c>
      <c r="B48" s="75" t="s">
        <v>99</v>
      </c>
      <c r="C48" s="75" t="s">
        <v>84</v>
      </c>
    </row>
    <row r="49" spans="1:3" x14ac:dyDescent="0.25">
      <c r="A49" s="76" t="s">
        <v>147</v>
      </c>
      <c r="B49" s="75" t="s">
        <v>99</v>
      </c>
      <c r="C49" s="75" t="s">
        <v>84</v>
      </c>
    </row>
    <row r="50" spans="1:3" x14ac:dyDescent="0.25">
      <c r="A50" s="76" t="s">
        <v>148</v>
      </c>
      <c r="B50" s="75" t="s">
        <v>99</v>
      </c>
      <c r="C50" s="75" t="s">
        <v>84</v>
      </c>
    </row>
    <row r="51" spans="1:3" x14ac:dyDescent="0.25">
      <c r="A51" s="76" t="s">
        <v>149</v>
      </c>
      <c r="B51" s="75" t="s">
        <v>99</v>
      </c>
      <c r="C51" s="75" t="s">
        <v>84</v>
      </c>
    </row>
    <row r="52" spans="1:3" x14ac:dyDescent="0.25">
      <c r="A52" s="76" t="s">
        <v>150</v>
      </c>
      <c r="B52" s="75" t="s">
        <v>99</v>
      </c>
      <c r="C52" s="75" t="s">
        <v>84</v>
      </c>
    </row>
    <row r="53" spans="1:3" x14ac:dyDescent="0.25">
      <c r="A53" s="76" t="s">
        <v>151</v>
      </c>
      <c r="B53" s="75" t="s">
        <v>99</v>
      </c>
      <c r="C53" s="75" t="s">
        <v>84</v>
      </c>
    </row>
    <row r="54" spans="1:3" x14ac:dyDescent="0.25">
      <c r="A54" s="76" t="s">
        <v>152</v>
      </c>
      <c r="B54" s="75" t="s">
        <v>99</v>
      </c>
      <c r="C54" s="75" t="s">
        <v>84</v>
      </c>
    </row>
    <row r="55" spans="1:3" x14ac:dyDescent="0.25">
      <c r="A55" s="76" t="s">
        <v>153</v>
      </c>
      <c r="B55" s="75" t="s">
        <v>99</v>
      </c>
      <c r="C55" s="75" t="s">
        <v>84</v>
      </c>
    </row>
    <row r="56" spans="1:3" x14ac:dyDescent="0.25">
      <c r="A56" s="76" t="s">
        <v>154</v>
      </c>
      <c r="B56" s="75" t="s">
        <v>99</v>
      </c>
      <c r="C56" s="75" t="s">
        <v>84</v>
      </c>
    </row>
    <row r="57" spans="1:3" x14ac:dyDescent="0.25">
      <c r="A57" s="76" t="s">
        <v>155</v>
      </c>
      <c r="B57" s="75" t="s">
        <v>99</v>
      </c>
      <c r="C57" s="75" t="s">
        <v>84</v>
      </c>
    </row>
    <row r="58" spans="1:3" x14ac:dyDescent="0.25">
      <c r="A58" s="76" t="s">
        <v>156</v>
      </c>
      <c r="B58" s="75" t="s">
        <v>99</v>
      </c>
      <c r="C58" s="75" t="s">
        <v>84</v>
      </c>
    </row>
    <row r="59" spans="1:3" x14ac:dyDescent="0.25">
      <c r="A59" s="76" t="s">
        <v>157</v>
      </c>
      <c r="B59" s="75" t="s">
        <v>99</v>
      </c>
      <c r="C59" s="75" t="s">
        <v>84</v>
      </c>
    </row>
    <row r="60" spans="1:3" x14ac:dyDescent="0.25">
      <c r="A60" s="76" t="s">
        <v>158</v>
      </c>
      <c r="B60" s="75" t="s">
        <v>99</v>
      </c>
      <c r="C60" s="75" t="s">
        <v>84</v>
      </c>
    </row>
    <row r="61" spans="1:3" x14ac:dyDescent="0.25">
      <c r="A61" s="76" t="s">
        <v>159</v>
      </c>
      <c r="B61" s="75" t="s">
        <v>99</v>
      </c>
      <c r="C61" s="75" t="s">
        <v>84</v>
      </c>
    </row>
    <row r="62" spans="1:3" x14ac:dyDescent="0.25">
      <c r="A62" s="76" t="s">
        <v>160</v>
      </c>
      <c r="B62" s="75" t="s">
        <v>99</v>
      </c>
      <c r="C62" s="75" t="s">
        <v>84</v>
      </c>
    </row>
    <row r="63" spans="1:3" x14ac:dyDescent="0.25">
      <c r="A63" s="76" t="s">
        <v>161</v>
      </c>
      <c r="B63" s="75" t="s">
        <v>99</v>
      </c>
      <c r="C63" s="75" t="s">
        <v>84</v>
      </c>
    </row>
    <row r="64" spans="1:3" x14ac:dyDescent="0.25">
      <c r="A64" s="76" t="s">
        <v>162</v>
      </c>
      <c r="B64" s="75" t="s">
        <v>99</v>
      </c>
      <c r="C64" s="75" t="s">
        <v>84</v>
      </c>
    </row>
    <row r="65" spans="1:3" x14ac:dyDescent="0.25">
      <c r="A65" s="76" t="s">
        <v>163</v>
      </c>
      <c r="B65" s="75" t="s">
        <v>99</v>
      </c>
      <c r="C65" s="75" t="s">
        <v>84</v>
      </c>
    </row>
    <row r="66" spans="1:3" x14ac:dyDescent="0.25">
      <c r="A66" s="76" t="s">
        <v>164</v>
      </c>
      <c r="B66" s="75" t="s">
        <v>99</v>
      </c>
      <c r="C66" s="75" t="s">
        <v>84</v>
      </c>
    </row>
    <row r="67" spans="1:3" x14ac:dyDescent="0.25">
      <c r="A67" s="76" t="s">
        <v>165</v>
      </c>
      <c r="B67" s="75" t="s">
        <v>99</v>
      </c>
      <c r="C67" s="75" t="s">
        <v>84</v>
      </c>
    </row>
    <row r="68" spans="1:3" x14ac:dyDescent="0.25">
      <c r="A68" s="76" t="s">
        <v>166</v>
      </c>
      <c r="B68" s="75" t="s">
        <v>99</v>
      </c>
      <c r="C68" s="75" t="s">
        <v>84</v>
      </c>
    </row>
    <row r="69" spans="1:3" x14ac:dyDescent="0.25">
      <c r="A69" s="76" t="s">
        <v>167</v>
      </c>
      <c r="B69" s="75" t="s">
        <v>99</v>
      </c>
      <c r="C69" s="75" t="s">
        <v>84</v>
      </c>
    </row>
    <row r="70" spans="1:3" x14ac:dyDescent="0.25">
      <c r="A70" s="76" t="s">
        <v>168</v>
      </c>
      <c r="B70" s="75" t="s">
        <v>99</v>
      </c>
      <c r="C70" s="75" t="s">
        <v>84</v>
      </c>
    </row>
    <row r="71" spans="1:3" x14ac:dyDescent="0.25">
      <c r="A71" s="76" t="s">
        <v>169</v>
      </c>
      <c r="B71" s="75" t="s">
        <v>99</v>
      </c>
      <c r="C71" s="75" t="s">
        <v>84</v>
      </c>
    </row>
    <row r="72" spans="1:3" x14ac:dyDescent="0.25">
      <c r="A72" s="76" t="s">
        <v>170</v>
      </c>
      <c r="B72" s="75" t="s">
        <v>99</v>
      </c>
      <c r="C72" s="75" t="s">
        <v>84</v>
      </c>
    </row>
    <row r="73" spans="1:3" x14ac:dyDescent="0.25">
      <c r="A73" s="76" t="s">
        <v>171</v>
      </c>
      <c r="B73" s="75" t="s">
        <v>99</v>
      </c>
      <c r="C73" s="75" t="s">
        <v>84</v>
      </c>
    </row>
    <row r="74" spans="1:3" x14ac:dyDescent="0.25">
      <c r="A74" s="76" t="s">
        <v>172</v>
      </c>
      <c r="B74" s="75" t="s">
        <v>99</v>
      </c>
      <c r="C74" s="75" t="s">
        <v>84</v>
      </c>
    </row>
    <row r="75" spans="1:3" x14ac:dyDescent="0.25">
      <c r="A75" s="76" t="s">
        <v>173</v>
      </c>
      <c r="B75" s="75" t="s">
        <v>99</v>
      </c>
      <c r="C75" s="75" t="s">
        <v>84</v>
      </c>
    </row>
    <row r="76" spans="1:3" x14ac:dyDescent="0.25">
      <c r="A76" s="76" t="s">
        <v>174</v>
      </c>
      <c r="B76" s="75" t="s">
        <v>99</v>
      </c>
      <c r="C76" s="75" t="s">
        <v>84</v>
      </c>
    </row>
    <row r="77" spans="1:3" x14ac:dyDescent="0.25">
      <c r="A77" s="76" t="s">
        <v>175</v>
      </c>
      <c r="B77" s="75" t="s">
        <v>99</v>
      </c>
      <c r="C77" s="75" t="s">
        <v>84</v>
      </c>
    </row>
    <row r="78" spans="1:3" x14ac:dyDescent="0.25">
      <c r="A78" s="76" t="s">
        <v>176</v>
      </c>
      <c r="B78" s="75" t="s">
        <v>99</v>
      </c>
      <c r="C78" s="75" t="s">
        <v>84</v>
      </c>
    </row>
    <row r="79" spans="1:3" x14ac:dyDescent="0.25">
      <c r="A79" s="76" t="s">
        <v>177</v>
      </c>
      <c r="B79" s="75" t="s">
        <v>99</v>
      </c>
      <c r="C79" s="75" t="s">
        <v>84</v>
      </c>
    </row>
    <row r="80" spans="1:3" x14ac:dyDescent="0.25">
      <c r="A80" s="76" t="s">
        <v>178</v>
      </c>
      <c r="B80" s="75" t="s">
        <v>99</v>
      </c>
      <c r="C80" s="75" t="s">
        <v>84</v>
      </c>
    </row>
    <row r="81" spans="1:3" x14ac:dyDescent="0.25">
      <c r="A81" s="76" t="s">
        <v>179</v>
      </c>
      <c r="B81" s="75" t="s">
        <v>99</v>
      </c>
      <c r="C81" s="75" t="s">
        <v>84</v>
      </c>
    </row>
    <row r="82" spans="1:3" x14ac:dyDescent="0.25">
      <c r="A82" s="76" t="s">
        <v>180</v>
      </c>
      <c r="B82" s="75" t="s">
        <v>99</v>
      </c>
      <c r="C82" s="75" t="s">
        <v>84</v>
      </c>
    </row>
    <row r="83" spans="1:3" x14ac:dyDescent="0.25">
      <c r="A83" s="76" t="s">
        <v>181</v>
      </c>
      <c r="B83" s="75" t="s">
        <v>99</v>
      </c>
      <c r="C83" s="75" t="s">
        <v>84</v>
      </c>
    </row>
    <row r="84" spans="1:3" x14ac:dyDescent="0.25">
      <c r="A84" s="76" t="s">
        <v>182</v>
      </c>
      <c r="B84" s="75" t="s">
        <v>99</v>
      </c>
      <c r="C84" s="75" t="s">
        <v>84</v>
      </c>
    </row>
    <row r="85" spans="1:3" x14ac:dyDescent="0.25">
      <c r="A85" s="76" t="s">
        <v>183</v>
      </c>
      <c r="B85" s="75" t="s">
        <v>99</v>
      </c>
      <c r="C85" s="75" t="s">
        <v>84</v>
      </c>
    </row>
    <row r="86" spans="1:3" x14ac:dyDescent="0.25">
      <c r="A86" s="76" t="s">
        <v>184</v>
      </c>
      <c r="B86" s="75" t="s">
        <v>99</v>
      </c>
      <c r="C86" s="75" t="s">
        <v>84</v>
      </c>
    </row>
    <row r="87" spans="1:3" x14ac:dyDescent="0.25">
      <c r="A87" s="76" t="s">
        <v>185</v>
      </c>
      <c r="B87" s="75" t="s">
        <v>99</v>
      </c>
      <c r="C87" s="75" t="s">
        <v>84</v>
      </c>
    </row>
    <row r="88" spans="1:3" x14ac:dyDescent="0.25">
      <c r="A88" s="76" t="s">
        <v>186</v>
      </c>
      <c r="B88" s="75" t="s">
        <v>99</v>
      </c>
      <c r="C88" s="75" t="s">
        <v>84</v>
      </c>
    </row>
    <row r="89" spans="1:3" x14ac:dyDescent="0.25">
      <c r="A89" s="76" t="s">
        <v>187</v>
      </c>
      <c r="B89" s="75" t="s">
        <v>99</v>
      </c>
      <c r="C89" s="75" t="s">
        <v>84</v>
      </c>
    </row>
    <row r="90" spans="1:3" x14ac:dyDescent="0.25">
      <c r="A90" s="76" t="s">
        <v>188</v>
      </c>
      <c r="B90" s="75" t="s">
        <v>99</v>
      </c>
      <c r="C90" s="75" t="s">
        <v>84</v>
      </c>
    </row>
    <row r="91" spans="1:3" x14ac:dyDescent="0.25">
      <c r="A91" s="76" t="s">
        <v>189</v>
      </c>
      <c r="B91" s="75" t="s">
        <v>99</v>
      </c>
      <c r="C91" s="75" t="s">
        <v>84</v>
      </c>
    </row>
    <row r="92" spans="1:3" x14ac:dyDescent="0.25">
      <c r="A92" s="76" t="s">
        <v>190</v>
      </c>
      <c r="B92" s="75" t="s">
        <v>99</v>
      </c>
      <c r="C92" s="75" t="s">
        <v>84</v>
      </c>
    </row>
    <row r="93" spans="1:3" x14ac:dyDescent="0.25">
      <c r="A93" s="76" t="s">
        <v>191</v>
      </c>
      <c r="B93" s="75" t="s">
        <v>99</v>
      </c>
      <c r="C93" s="75" t="s">
        <v>84</v>
      </c>
    </row>
    <row r="94" spans="1:3" x14ac:dyDescent="0.25">
      <c r="A94" s="76" t="s">
        <v>192</v>
      </c>
      <c r="B94" s="75" t="s">
        <v>99</v>
      </c>
      <c r="C94" s="75" t="s">
        <v>84</v>
      </c>
    </row>
    <row r="95" spans="1:3" x14ac:dyDescent="0.25">
      <c r="A95" s="76" t="s">
        <v>193</v>
      </c>
      <c r="B95" s="75" t="s">
        <v>99</v>
      </c>
      <c r="C95" s="75" t="s">
        <v>84</v>
      </c>
    </row>
    <row r="96" spans="1:3" x14ac:dyDescent="0.25">
      <c r="A96" s="76" t="s">
        <v>194</v>
      </c>
      <c r="B96" s="75" t="s">
        <v>99</v>
      </c>
      <c r="C96" s="75" t="s">
        <v>84</v>
      </c>
    </row>
    <row r="97" spans="1:3" x14ac:dyDescent="0.25">
      <c r="A97" s="76" t="s">
        <v>195</v>
      </c>
      <c r="B97" s="75" t="s">
        <v>99</v>
      </c>
      <c r="C97" s="75" t="s">
        <v>84</v>
      </c>
    </row>
    <row r="98" spans="1:3" x14ac:dyDescent="0.25">
      <c r="A98" s="76" t="s">
        <v>196</v>
      </c>
      <c r="B98" s="75" t="s">
        <v>99</v>
      </c>
      <c r="C98" s="75" t="s">
        <v>84</v>
      </c>
    </row>
    <row r="99" spans="1:3" x14ac:dyDescent="0.25">
      <c r="A99" s="76" t="s">
        <v>197</v>
      </c>
      <c r="B99" s="75" t="s">
        <v>99</v>
      </c>
      <c r="C99" s="75" t="s">
        <v>84</v>
      </c>
    </row>
    <row r="100" spans="1:3" x14ac:dyDescent="0.25">
      <c r="A100" s="76" t="s">
        <v>198</v>
      </c>
      <c r="B100" s="75" t="s">
        <v>99</v>
      </c>
      <c r="C100" s="75" t="s">
        <v>84</v>
      </c>
    </row>
    <row r="101" spans="1:3" x14ac:dyDescent="0.25">
      <c r="A101" s="76" t="s">
        <v>199</v>
      </c>
      <c r="B101" s="75" t="s">
        <v>99</v>
      </c>
      <c r="C101" s="75" t="s">
        <v>84</v>
      </c>
    </row>
    <row r="102" spans="1:3" x14ac:dyDescent="0.25">
      <c r="A102" s="76" t="s">
        <v>200</v>
      </c>
      <c r="B102" s="75" t="s">
        <v>99</v>
      </c>
      <c r="C102" s="75" t="s">
        <v>84</v>
      </c>
    </row>
    <row r="103" spans="1:3" x14ac:dyDescent="0.25">
      <c r="A103" s="76" t="s">
        <v>201</v>
      </c>
      <c r="B103" s="75" t="s">
        <v>99</v>
      </c>
      <c r="C103" s="75" t="s">
        <v>84</v>
      </c>
    </row>
    <row r="104" spans="1:3" x14ac:dyDescent="0.25">
      <c r="A104" s="76" t="s">
        <v>202</v>
      </c>
      <c r="B104" s="75" t="s">
        <v>99</v>
      </c>
      <c r="C104" s="75" t="s">
        <v>84</v>
      </c>
    </row>
    <row r="105" spans="1:3" x14ac:dyDescent="0.25">
      <c r="A105" s="76" t="s">
        <v>203</v>
      </c>
      <c r="B105" s="75" t="s">
        <v>99</v>
      </c>
      <c r="C105" s="75" t="s">
        <v>84</v>
      </c>
    </row>
    <row r="106" spans="1:3" x14ac:dyDescent="0.25">
      <c r="A106" s="76" t="s">
        <v>204</v>
      </c>
      <c r="B106" s="75" t="s">
        <v>99</v>
      </c>
      <c r="C106" s="75" t="s">
        <v>84</v>
      </c>
    </row>
    <row r="107" spans="1:3" x14ac:dyDescent="0.25">
      <c r="A107" s="76" t="s">
        <v>205</v>
      </c>
      <c r="B107" s="75" t="s">
        <v>99</v>
      </c>
      <c r="C107" s="75" t="s">
        <v>84</v>
      </c>
    </row>
    <row r="108" spans="1:3" x14ac:dyDescent="0.25">
      <c r="A108" s="76" t="s">
        <v>206</v>
      </c>
      <c r="B108" s="75" t="s">
        <v>99</v>
      </c>
      <c r="C108" s="75" t="s">
        <v>83</v>
      </c>
    </row>
    <row r="109" spans="1:3" x14ac:dyDescent="0.25">
      <c r="A109" s="76" t="s">
        <v>207</v>
      </c>
      <c r="B109" s="75" t="s">
        <v>99</v>
      </c>
      <c r="C109" s="75" t="s">
        <v>83</v>
      </c>
    </row>
    <row r="110" spans="1:3" x14ac:dyDescent="0.25">
      <c r="A110" s="76" t="s">
        <v>208</v>
      </c>
      <c r="B110" s="75" t="s">
        <v>99</v>
      </c>
      <c r="C110" s="75" t="s">
        <v>84</v>
      </c>
    </row>
    <row r="111" spans="1:3" x14ac:dyDescent="0.25">
      <c r="A111" s="76" t="s">
        <v>209</v>
      </c>
      <c r="B111" s="75" t="s">
        <v>99</v>
      </c>
      <c r="C111" s="75" t="s">
        <v>84</v>
      </c>
    </row>
    <row r="112" spans="1:3" x14ac:dyDescent="0.25">
      <c r="A112" s="76" t="s">
        <v>210</v>
      </c>
      <c r="B112" s="75" t="s">
        <v>99</v>
      </c>
      <c r="C112" s="75" t="s">
        <v>83</v>
      </c>
    </row>
    <row r="113" spans="1:3" x14ac:dyDescent="0.25">
      <c r="A113" s="76" t="s">
        <v>211</v>
      </c>
      <c r="B113" s="75" t="s">
        <v>99</v>
      </c>
      <c r="C113" s="75" t="s">
        <v>83</v>
      </c>
    </row>
    <row r="114" spans="1:3" x14ac:dyDescent="0.25">
      <c r="A114" s="76" t="s">
        <v>212</v>
      </c>
      <c r="B114" s="75" t="s">
        <v>99</v>
      </c>
      <c r="C114" s="75" t="s">
        <v>83</v>
      </c>
    </row>
    <row r="115" spans="1:3" x14ac:dyDescent="0.25">
      <c r="A115" s="76" t="s">
        <v>213</v>
      </c>
      <c r="B115" s="75" t="s">
        <v>99</v>
      </c>
      <c r="C115" s="75" t="s">
        <v>83</v>
      </c>
    </row>
    <row r="116" spans="1:3" x14ac:dyDescent="0.25">
      <c r="A116" s="76" t="s">
        <v>214</v>
      </c>
      <c r="B116" s="75" t="s">
        <v>99</v>
      </c>
      <c r="C116" s="75" t="s">
        <v>83</v>
      </c>
    </row>
    <row r="117" spans="1:3" x14ac:dyDescent="0.25">
      <c r="A117" s="76" t="s">
        <v>215</v>
      </c>
      <c r="B117" s="75" t="s">
        <v>99</v>
      </c>
      <c r="C117" s="75" t="s">
        <v>83</v>
      </c>
    </row>
    <row r="118" spans="1:3" x14ac:dyDescent="0.25">
      <c r="A118" s="76" t="s">
        <v>216</v>
      </c>
      <c r="B118" s="75" t="s">
        <v>99</v>
      </c>
      <c r="C118" s="75" t="s">
        <v>83</v>
      </c>
    </row>
    <row r="119" spans="1:3" x14ac:dyDescent="0.25">
      <c r="A119" s="76" t="s">
        <v>217</v>
      </c>
      <c r="B119" s="75" t="s">
        <v>99</v>
      </c>
      <c r="C119" s="75" t="s">
        <v>83</v>
      </c>
    </row>
    <row r="120" spans="1:3" x14ac:dyDescent="0.25">
      <c r="A120" s="76" t="s">
        <v>218</v>
      </c>
      <c r="B120" s="75" t="s">
        <v>99</v>
      </c>
      <c r="C120" s="75" t="s">
        <v>83</v>
      </c>
    </row>
    <row r="121" spans="1:3" x14ac:dyDescent="0.25">
      <c r="A121" s="76" t="s">
        <v>219</v>
      </c>
      <c r="B121" s="75" t="s">
        <v>99</v>
      </c>
      <c r="C121" s="75" t="s">
        <v>83</v>
      </c>
    </row>
    <row r="122" spans="1:3" x14ac:dyDescent="0.25">
      <c r="A122" s="76" t="s">
        <v>220</v>
      </c>
      <c r="B122" s="75" t="s">
        <v>99</v>
      </c>
      <c r="C122" s="75" t="s">
        <v>83</v>
      </c>
    </row>
    <row r="123" spans="1:3" x14ac:dyDescent="0.25">
      <c r="A123" s="76" t="s">
        <v>221</v>
      </c>
      <c r="B123" s="75" t="s">
        <v>99</v>
      </c>
      <c r="C123" s="75" t="s">
        <v>83</v>
      </c>
    </row>
    <row r="124" spans="1:3" x14ac:dyDescent="0.25">
      <c r="A124" s="76" t="s">
        <v>222</v>
      </c>
      <c r="B124" s="75" t="s">
        <v>99</v>
      </c>
      <c r="C124" s="75" t="s">
        <v>84</v>
      </c>
    </row>
    <row r="125" spans="1:3" x14ac:dyDescent="0.25">
      <c r="A125" s="76" t="s">
        <v>223</v>
      </c>
      <c r="B125" s="75" t="s">
        <v>99</v>
      </c>
      <c r="C125" s="75" t="s">
        <v>83</v>
      </c>
    </row>
    <row r="126" spans="1:3" x14ac:dyDescent="0.25">
      <c r="A126" s="76" t="s">
        <v>224</v>
      </c>
      <c r="B126" s="75" t="s">
        <v>99</v>
      </c>
      <c r="C126" s="75" t="s">
        <v>83</v>
      </c>
    </row>
    <row r="127" spans="1:3" x14ac:dyDescent="0.25">
      <c r="A127" s="76" t="s">
        <v>225</v>
      </c>
      <c r="B127" s="75" t="s">
        <v>99</v>
      </c>
      <c r="C127" s="75" t="s">
        <v>83</v>
      </c>
    </row>
    <row r="128" spans="1:3" x14ac:dyDescent="0.25">
      <c r="A128" s="76" t="s">
        <v>226</v>
      </c>
      <c r="B128" s="75" t="s">
        <v>99</v>
      </c>
      <c r="C128" s="75" t="s">
        <v>83</v>
      </c>
    </row>
    <row r="129" spans="1:3" x14ac:dyDescent="0.25">
      <c r="A129" s="76" t="s">
        <v>227</v>
      </c>
      <c r="B129" s="75" t="s">
        <v>99</v>
      </c>
      <c r="C129" s="75" t="s">
        <v>83</v>
      </c>
    </row>
    <row r="130" spans="1:3" x14ac:dyDescent="0.25">
      <c r="A130" s="76" t="s">
        <v>228</v>
      </c>
      <c r="B130" s="75" t="s">
        <v>99</v>
      </c>
      <c r="C130" s="75" t="s">
        <v>83</v>
      </c>
    </row>
    <row r="131" spans="1:3" x14ac:dyDescent="0.25">
      <c r="A131" s="76" t="s">
        <v>229</v>
      </c>
      <c r="B131" s="75" t="s">
        <v>99</v>
      </c>
      <c r="C131" s="75" t="s">
        <v>83</v>
      </c>
    </row>
    <row r="132" spans="1:3" x14ac:dyDescent="0.25">
      <c r="A132" s="76" t="s">
        <v>230</v>
      </c>
      <c r="B132" s="75" t="s">
        <v>99</v>
      </c>
      <c r="C132" s="75" t="s">
        <v>84</v>
      </c>
    </row>
    <row r="133" spans="1:3" x14ac:dyDescent="0.25">
      <c r="A133" s="76" t="s">
        <v>231</v>
      </c>
      <c r="B133" s="75" t="s">
        <v>99</v>
      </c>
      <c r="C133" s="75" t="s">
        <v>84</v>
      </c>
    </row>
    <row r="134" spans="1:3" x14ac:dyDescent="0.25">
      <c r="A134" s="76" t="s">
        <v>232</v>
      </c>
      <c r="B134" s="75" t="s">
        <v>99</v>
      </c>
      <c r="C134" s="75" t="s">
        <v>84</v>
      </c>
    </row>
    <row r="135" spans="1:3" x14ac:dyDescent="0.25">
      <c r="A135" s="76" t="s">
        <v>233</v>
      </c>
      <c r="B135" s="75" t="s">
        <v>99</v>
      </c>
      <c r="C135" s="75" t="s">
        <v>84</v>
      </c>
    </row>
    <row r="136" spans="1:3" x14ac:dyDescent="0.25">
      <c r="A136" s="76" t="s">
        <v>234</v>
      </c>
      <c r="B136" s="75" t="s">
        <v>99</v>
      </c>
      <c r="C136" s="75" t="s">
        <v>84</v>
      </c>
    </row>
    <row r="137" spans="1:3" x14ac:dyDescent="0.25">
      <c r="A137" s="76" t="s">
        <v>235</v>
      </c>
      <c r="B137" s="75" t="s">
        <v>99</v>
      </c>
      <c r="C137" s="75" t="s">
        <v>84</v>
      </c>
    </row>
    <row r="138" spans="1:3" x14ac:dyDescent="0.25">
      <c r="A138" s="76" t="s">
        <v>236</v>
      </c>
      <c r="B138" s="75" t="s">
        <v>99</v>
      </c>
      <c r="C138" s="75" t="s">
        <v>84</v>
      </c>
    </row>
    <row r="139" spans="1:3" x14ac:dyDescent="0.25">
      <c r="A139" s="76" t="s">
        <v>237</v>
      </c>
      <c r="B139" s="75" t="s">
        <v>99</v>
      </c>
      <c r="C139" s="75" t="s">
        <v>84</v>
      </c>
    </row>
    <row r="140" spans="1:3" x14ac:dyDescent="0.25">
      <c r="A140" s="76" t="s">
        <v>238</v>
      </c>
      <c r="B140" s="75" t="s">
        <v>99</v>
      </c>
      <c r="C140" s="75" t="s">
        <v>84</v>
      </c>
    </row>
    <row r="141" spans="1:3" x14ac:dyDescent="0.25">
      <c r="A141" s="76" t="s">
        <v>239</v>
      </c>
      <c r="B141" s="75" t="s">
        <v>99</v>
      </c>
      <c r="C141" s="75" t="s">
        <v>83</v>
      </c>
    </row>
    <row r="142" spans="1:3" x14ac:dyDescent="0.25">
      <c r="A142" s="76" t="s">
        <v>240</v>
      </c>
      <c r="B142" s="75" t="s">
        <v>99</v>
      </c>
      <c r="C142" s="75" t="s">
        <v>83</v>
      </c>
    </row>
    <row r="143" spans="1:3" x14ac:dyDescent="0.25">
      <c r="A143" s="76" t="s">
        <v>241</v>
      </c>
      <c r="B143" s="75" t="s">
        <v>99</v>
      </c>
      <c r="C143" s="75" t="s">
        <v>84</v>
      </c>
    </row>
    <row r="144" spans="1:3" x14ac:dyDescent="0.25">
      <c r="A144" s="76" t="s">
        <v>242</v>
      </c>
      <c r="B144" s="75" t="s">
        <v>99</v>
      </c>
      <c r="C144" s="75" t="s">
        <v>83</v>
      </c>
    </row>
    <row r="145" spans="1:3" x14ac:dyDescent="0.25">
      <c r="A145" s="76" t="s">
        <v>243</v>
      </c>
      <c r="B145" s="75" t="s">
        <v>99</v>
      </c>
      <c r="C145" s="75" t="s">
        <v>83</v>
      </c>
    </row>
    <row r="146" spans="1:3" x14ac:dyDescent="0.25">
      <c r="A146" s="76" t="s">
        <v>244</v>
      </c>
      <c r="B146" s="75" t="s">
        <v>99</v>
      </c>
      <c r="C146" s="75" t="s">
        <v>84</v>
      </c>
    </row>
    <row r="147" spans="1:3" x14ac:dyDescent="0.25">
      <c r="A147" s="76" t="s">
        <v>245</v>
      </c>
      <c r="B147" s="75" t="s">
        <v>99</v>
      </c>
      <c r="C147" s="75" t="s">
        <v>84</v>
      </c>
    </row>
    <row r="148" spans="1:3" x14ac:dyDescent="0.25">
      <c r="A148" s="76" t="s">
        <v>246</v>
      </c>
      <c r="B148" s="75" t="s">
        <v>99</v>
      </c>
      <c r="C148" s="75" t="s">
        <v>84</v>
      </c>
    </row>
    <row r="149" spans="1:3" x14ac:dyDescent="0.25">
      <c r="A149" s="76" t="s">
        <v>247</v>
      </c>
      <c r="B149" s="75" t="s">
        <v>99</v>
      </c>
      <c r="C149" s="75" t="s">
        <v>84</v>
      </c>
    </row>
    <row r="150" spans="1:3" x14ac:dyDescent="0.25">
      <c r="A150" s="76" t="s">
        <v>248</v>
      </c>
      <c r="B150" s="75" t="s">
        <v>99</v>
      </c>
      <c r="C150" s="75" t="s">
        <v>84</v>
      </c>
    </row>
    <row r="151" spans="1:3" x14ac:dyDescent="0.25">
      <c r="A151" s="76" t="s">
        <v>249</v>
      </c>
      <c r="B151" s="75" t="s">
        <v>99</v>
      </c>
      <c r="C151" s="75" t="s">
        <v>84</v>
      </c>
    </row>
    <row r="152" spans="1:3" x14ac:dyDescent="0.25">
      <c r="A152" s="76" t="s">
        <v>250</v>
      </c>
      <c r="B152" s="75" t="s">
        <v>99</v>
      </c>
      <c r="C152" s="75" t="s">
        <v>84</v>
      </c>
    </row>
    <row r="153" spans="1:3" x14ac:dyDescent="0.25">
      <c r="A153" s="76" t="s">
        <v>251</v>
      </c>
      <c r="B153" s="75" t="s">
        <v>99</v>
      </c>
      <c r="C153" s="75" t="s">
        <v>84</v>
      </c>
    </row>
    <row r="154" spans="1:3" x14ac:dyDescent="0.25">
      <c r="A154" s="76" t="s">
        <v>252</v>
      </c>
      <c r="B154" s="75" t="s">
        <v>99</v>
      </c>
      <c r="C154" s="75" t="s">
        <v>84</v>
      </c>
    </row>
    <row r="155" spans="1:3" x14ac:dyDescent="0.25">
      <c r="A155" s="76" t="s">
        <v>253</v>
      </c>
      <c r="B155" s="75" t="s">
        <v>99</v>
      </c>
      <c r="C155" s="75" t="s">
        <v>84</v>
      </c>
    </row>
    <row r="156" spans="1:3" x14ac:dyDescent="0.25">
      <c r="A156" s="76" t="s">
        <v>254</v>
      </c>
      <c r="B156" s="75" t="s">
        <v>99</v>
      </c>
      <c r="C156" s="75" t="s">
        <v>84</v>
      </c>
    </row>
    <row r="157" spans="1:3" x14ac:dyDescent="0.25">
      <c r="A157" s="76" t="s">
        <v>255</v>
      </c>
      <c r="B157" s="75" t="s">
        <v>99</v>
      </c>
      <c r="C157" s="75" t="s">
        <v>84</v>
      </c>
    </row>
    <row r="158" spans="1:3" x14ac:dyDescent="0.25">
      <c r="A158" s="76" t="s">
        <v>256</v>
      </c>
      <c r="B158" s="75" t="s">
        <v>99</v>
      </c>
      <c r="C158" s="75" t="s">
        <v>84</v>
      </c>
    </row>
    <row r="159" spans="1:3" x14ac:dyDescent="0.25">
      <c r="A159" s="76" t="s">
        <v>257</v>
      </c>
      <c r="B159" s="75" t="s">
        <v>99</v>
      </c>
      <c r="C159" s="75" t="s">
        <v>84</v>
      </c>
    </row>
    <row r="160" spans="1:3" x14ac:dyDescent="0.25">
      <c r="A160" s="76" t="s">
        <v>258</v>
      </c>
      <c r="B160" s="75" t="s">
        <v>99</v>
      </c>
      <c r="C160" s="75" t="s">
        <v>84</v>
      </c>
    </row>
    <row r="161" spans="1:3" x14ac:dyDescent="0.25">
      <c r="A161" s="76" t="s">
        <v>259</v>
      </c>
      <c r="B161" s="75" t="s">
        <v>99</v>
      </c>
      <c r="C161" s="75" t="s">
        <v>84</v>
      </c>
    </row>
    <row r="162" spans="1:3" x14ac:dyDescent="0.25">
      <c r="A162" s="76" t="s">
        <v>260</v>
      </c>
      <c r="B162" s="75" t="s">
        <v>99</v>
      </c>
      <c r="C162" s="75" t="s">
        <v>84</v>
      </c>
    </row>
    <row r="163" spans="1:3" x14ac:dyDescent="0.25">
      <c r="A163" s="76" t="s">
        <v>261</v>
      </c>
      <c r="B163" s="75" t="s">
        <v>99</v>
      </c>
      <c r="C163" s="75" t="s">
        <v>84</v>
      </c>
    </row>
    <row r="164" spans="1:3" x14ac:dyDescent="0.25">
      <c r="A164" s="76" t="s">
        <v>262</v>
      </c>
      <c r="B164" s="75" t="s">
        <v>99</v>
      </c>
      <c r="C164" s="75" t="s">
        <v>84</v>
      </c>
    </row>
    <row r="165" spans="1:3" x14ac:dyDescent="0.25">
      <c r="A165" s="76" t="s">
        <v>263</v>
      </c>
      <c r="B165" s="75" t="s">
        <v>99</v>
      </c>
      <c r="C165" s="75" t="s">
        <v>84</v>
      </c>
    </row>
    <row r="166" spans="1:3" x14ac:dyDescent="0.25">
      <c r="A166" s="76" t="s">
        <v>264</v>
      </c>
      <c r="B166" s="75" t="s">
        <v>99</v>
      </c>
      <c r="C166" s="75" t="s">
        <v>84</v>
      </c>
    </row>
    <row r="167" spans="1:3" x14ac:dyDescent="0.25">
      <c r="A167" s="76" t="s">
        <v>265</v>
      </c>
      <c r="B167" s="75" t="s">
        <v>99</v>
      </c>
      <c r="C167" s="75" t="s">
        <v>84</v>
      </c>
    </row>
    <row r="168" spans="1:3" x14ac:dyDescent="0.25">
      <c r="A168" s="76" t="s">
        <v>266</v>
      </c>
      <c r="B168" s="75" t="s">
        <v>99</v>
      </c>
      <c r="C168" s="75" t="s">
        <v>84</v>
      </c>
    </row>
    <row r="169" spans="1:3" x14ac:dyDescent="0.25">
      <c r="A169" s="76" t="s">
        <v>267</v>
      </c>
      <c r="B169" s="75" t="s">
        <v>99</v>
      </c>
      <c r="C169" s="75" t="s">
        <v>84</v>
      </c>
    </row>
    <row r="170" spans="1:3" x14ac:dyDescent="0.25">
      <c r="A170" s="76" t="s">
        <v>268</v>
      </c>
      <c r="B170" s="75" t="s">
        <v>99</v>
      </c>
      <c r="C170" s="75" t="s">
        <v>84</v>
      </c>
    </row>
    <row r="171" spans="1:3" x14ac:dyDescent="0.25">
      <c r="A171" s="76" t="s">
        <v>269</v>
      </c>
      <c r="B171" s="75" t="s">
        <v>99</v>
      </c>
      <c r="C171" s="75" t="s">
        <v>84</v>
      </c>
    </row>
    <row r="172" spans="1:3" x14ac:dyDescent="0.25">
      <c r="A172" s="76" t="s">
        <v>270</v>
      </c>
      <c r="B172" s="75" t="s">
        <v>99</v>
      </c>
      <c r="C172" s="75" t="s">
        <v>84</v>
      </c>
    </row>
    <row r="173" spans="1:3" x14ac:dyDescent="0.25">
      <c r="A173" s="76" t="s">
        <v>271</v>
      </c>
      <c r="B173" s="75" t="s">
        <v>99</v>
      </c>
      <c r="C173" s="75" t="s">
        <v>84</v>
      </c>
    </row>
    <row r="174" spans="1:3" x14ac:dyDescent="0.25">
      <c r="A174" s="76" t="s">
        <v>272</v>
      </c>
      <c r="B174" s="75" t="s">
        <v>99</v>
      </c>
      <c r="C174" s="75" t="s">
        <v>84</v>
      </c>
    </row>
    <row r="175" spans="1:3" x14ac:dyDescent="0.25">
      <c r="A175" s="76" t="s">
        <v>273</v>
      </c>
      <c r="B175" s="75" t="s">
        <v>99</v>
      </c>
      <c r="C175" s="75" t="s">
        <v>84</v>
      </c>
    </row>
    <row r="176" spans="1:3" x14ac:dyDescent="0.25">
      <c r="A176" s="76" t="s">
        <v>274</v>
      </c>
      <c r="B176" s="75" t="s">
        <v>99</v>
      </c>
      <c r="C176" s="75" t="s">
        <v>84</v>
      </c>
    </row>
    <row r="177" spans="1:3" x14ac:dyDescent="0.25">
      <c r="A177" s="76" t="s">
        <v>275</v>
      </c>
      <c r="B177" s="75" t="s">
        <v>99</v>
      </c>
      <c r="C177" s="75" t="s">
        <v>84</v>
      </c>
    </row>
    <row r="178" spans="1:3" x14ac:dyDescent="0.25">
      <c r="A178" s="76" t="s">
        <v>276</v>
      </c>
      <c r="B178" s="75" t="s">
        <v>99</v>
      </c>
      <c r="C178" s="75" t="s">
        <v>84</v>
      </c>
    </row>
    <row r="179" spans="1:3" x14ac:dyDescent="0.25">
      <c r="A179" s="76" t="s">
        <v>277</v>
      </c>
      <c r="B179" s="75" t="s">
        <v>99</v>
      </c>
      <c r="C179" s="75" t="s">
        <v>84</v>
      </c>
    </row>
    <row r="180" spans="1:3" x14ac:dyDescent="0.25">
      <c r="A180" s="76" t="s">
        <v>278</v>
      </c>
      <c r="B180" s="75" t="s">
        <v>99</v>
      </c>
      <c r="C180" s="75" t="s">
        <v>84</v>
      </c>
    </row>
    <row r="181" spans="1:3" x14ac:dyDescent="0.25">
      <c r="A181" s="76" t="s">
        <v>279</v>
      </c>
      <c r="B181" s="75" t="s">
        <v>99</v>
      </c>
      <c r="C181" s="75" t="s">
        <v>84</v>
      </c>
    </row>
    <row r="182" spans="1:3" x14ac:dyDescent="0.25">
      <c r="A182" s="76" t="s">
        <v>280</v>
      </c>
      <c r="B182" s="75" t="s">
        <v>99</v>
      </c>
      <c r="C182" s="75" t="s">
        <v>84</v>
      </c>
    </row>
    <row r="183" spans="1:3" x14ac:dyDescent="0.25">
      <c r="A183" s="76" t="s">
        <v>281</v>
      </c>
      <c r="B183" s="75" t="s">
        <v>99</v>
      </c>
      <c r="C183" s="75" t="s">
        <v>84</v>
      </c>
    </row>
    <row r="184" spans="1:3" x14ac:dyDescent="0.25">
      <c r="A184" s="76" t="s">
        <v>282</v>
      </c>
      <c r="B184" s="75" t="s">
        <v>99</v>
      </c>
      <c r="C184" s="75" t="s">
        <v>84</v>
      </c>
    </row>
    <row r="185" spans="1:3" x14ac:dyDescent="0.25">
      <c r="A185" s="76" t="s">
        <v>283</v>
      </c>
      <c r="B185" s="75" t="s">
        <v>99</v>
      </c>
      <c r="C185" s="75" t="s">
        <v>84</v>
      </c>
    </row>
    <row r="186" spans="1:3" x14ac:dyDescent="0.25">
      <c r="A186" s="76" t="s">
        <v>284</v>
      </c>
      <c r="B186" s="75" t="s">
        <v>99</v>
      </c>
      <c r="C186" s="75" t="s">
        <v>84</v>
      </c>
    </row>
    <row r="187" spans="1:3" x14ac:dyDescent="0.25">
      <c r="A187" s="76" t="s">
        <v>285</v>
      </c>
      <c r="B187" s="75" t="s">
        <v>99</v>
      </c>
      <c r="C187" s="75" t="s">
        <v>84</v>
      </c>
    </row>
    <row r="188" spans="1:3" x14ac:dyDescent="0.25">
      <c r="A188" s="76" t="s">
        <v>286</v>
      </c>
      <c r="B188" s="75" t="s">
        <v>99</v>
      </c>
      <c r="C188" s="75" t="s">
        <v>84</v>
      </c>
    </row>
    <row r="189" spans="1:3" x14ac:dyDescent="0.25">
      <c r="A189" s="76" t="s">
        <v>287</v>
      </c>
      <c r="B189" s="75" t="s">
        <v>99</v>
      </c>
      <c r="C189" s="75" t="s">
        <v>84</v>
      </c>
    </row>
    <row r="190" spans="1:3" x14ac:dyDescent="0.25">
      <c r="A190" s="76" t="s">
        <v>288</v>
      </c>
      <c r="B190" s="75" t="s">
        <v>99</v>
      </c>
      <c r="C190" s="75" t="s">
        <v>84</v>
      </c>
    </row>
    <row r="191" spans="1:3" x14ac:dyDescent="0.25">
      <c r="A191" s="76" t="s">
        <v>289</v>
      </c>
      <c r="B191" s="75" t="s">
        <v>99</v>
      </c>
      <c r="C191" s="75" t="s">
        <v>84</v>
      </c>
    </row>
    <row r="192" spans="1:3" x14ac:dyDescent="0.25">
      <c r="A192" s="76" t="s">
        <v>290</v>
      </c>
      <c r="B192" s="75" t="s">
        <v>99</v>
      </c>
      <c r="C192" s="75" t="s">
        <v>84</v>
      </c>
    </row>
    <row r="193" spans="1:3" x14ac:dyDescent="0.25">
      <c r="A193" s="76" t="s">
        <v>291</v>
      </c>
      <c r="B193" s="75" t="s">
        <v>99</v>
      </c>
      <c r="C193" s="75" t="s">
        <v>84</v>
      </c>
    </row>
    <row r="194" spans="1:3" x14ac:dyDescent="0.25">
      <c r="A194" s="76" t="s">
        <v>292</v>
      </c>
      <c r="B194" s="75" t="s">
        <v>99</v>
      </c>
      <c r="C194" s="75" t="s">
        <v>84</v>
      </c>
    </row>
    <row r="195" spans="1:3" x14ac:dyDescent="0.25">
      <c r="A195" s="76" t="s">
        <v>293</v>
      </c>
      <c r="B195" s="75" t="s">
        <v>99</v>
      </c>
      <c r="C195" s="75" t="s">
        <v>84</v>
      </c>
    </row>
    <row r="196" spans="1:3" x14ac:dyDescent="0.25">
      <c r="A196" s="76" t="s">
        <v>294</v>
      </c>
      <c r="B196" s="75" t="s">
        <v>99</v>
      </c>
      <c r="C196" s="75" t="s">
        <v>84</v>
      </c>
    </row>
    <row r="197" spans="1:3" x14ac:dyDescent="0.25">
      <c r="A197" s="76" t="s">
        <v>295</v>
      </c>
      <c r="B197" s="75" t="s">
        <v>99</v>
      </c>
      <c r="C197" s="75" t="s">
        <v>84</v>
      </c>
    </row>
    <row r="198" spans="1:3" x14ac:dyDescent="0.25">
      <c r="A198" s="76" t="s">
        <v>296</v>
      </c>
      <c r="B198" s="75" t="s">
        <v>99</v>
      </c>
      <c r="C198" s="75" t="s">
        <v>84</v>
      </c>
    </row>
    <row r="199" spans="1:3" x14ac:dyDescent="0.25">
      <c r="A199" s="76" t="s">
        <v>297</v>
      </c>
      <c r="B199" s="75" t="s">
        <v>99</v>
      </c>
      <c r="C199" s="75" t="s">
        <v>84</v>
      </c>
    </row>
    <row r="200" spans="1:3" x14ac:dyDescent="0.25">
      <c r="A200" s="76" t="s">
        <v>298</v>
      </c>
      <c r="B200" s="75" t="s">
        <v>99</v>
      </c>
      <c r="C200" s="75" t="s">
        <v>84</v>
      </c>
    </row>
    <row r="201" spans="1:3" x14ac:dyDescent="0.25">
      <c r="A201" s="76" t="s">
        <v>299</v>
      </c>
      <c r="B201" s="75" t="s">
        <v>99</v>
      </c>
      <c r="C201" s="75" t="s">
        <v>84</v>
      </c>
    </row>
    <row r="202" spans="1:3" x14ac:dyDescent="0.25">
      <c r="A202" s="76" t="s">
        <v>300</v>
      </c>
      <c r="B202" s="75" t="s">
        <v>99</v>
      </c>
      <c r="C202" s="75" t="s">
        <v>84</v>
      </c>
    </row>
    <row r="203" spans="1:3" x14ac:dyDescent="0.25">
      <c r="A203" s="76" t="s">
        <v>301</v>
      </c>
      <c r="B203" s="75" t="s">
        <v>99</v>
      </c>
      <c r="C203" s="75" t="s">
        <v>84</v>
      </c>
    </row>
    <row r="204" spans="1:3" x14ac:dyDescent="0.25">
      <c r="A204" s="76" t="s">
        <v>302</v>
      </c>
      <c r="B204" s="75" t="s">
        <v>99</v>
      </c>
      <c r="C204" s="75" t="s">
        <v>84</v>
      </c>
    </row>
    <row r="205" spans="1:3" x14ac:dyDescent="0.25">
      <c r="A205" s="76" t="s">
        <v>303</v>
      </c>
      <c r="B205" s="75" t="s">
        <v>99</v>
      </c>
      <c r="C205" s="75" t="s">
        <v>84</v>
      </c>
    </row>
    <row r="206" spans="1:3" x14ac:dyDescent="0.25">
      <c r="A206" s="76" t="s">
        <v>304</v>
      </c>
      <c r="B206" s="75" t="s">
        <v>99</v>
      </c>
      <c r="C206" s="75" t="s">
        <v>84</v>
      </c>
    </row>
    <row r="207" spans="1:3" x14ac:dyDescent="0.25">
      <c r="A207" s="76" t="s">
        <v>305</v>
      </c>
      <c r="B207" s="75" t="s">
        <v>99</v>
      </c>
      <c r="C207" s="75" t="s">
        <v>84</v>
      </c>
    </row>
    <row r="208" spans="1:3" x14ac:dyDescent="0.25">
      <c r="A208" s="76" t="s">
        <v>306</v>
      </c>
      <c r="B208" s="75" t="s">
        <v>99</v>
      </c>
      <c r="C208" s="75" t="s">
        <v>84</v>
      </c>
    </row>
    <row r="209" spans="1:3" x14ac:dyDescent="0.25">
      <c r="A209" s="76" t="s">
        <v>307</v>
      </c>
      <c r="B209" s="75" t="s">
        <v>99</v>
      </c>
      <c r="C209" s="75" t="s">
        <v>84</v>
      </c>
    </row>
    <row r="210" spans="1:3" x14ac:dyDescent="0.25">
      <c r="A210" s="76" t="s">
        <v>308</v>
      </c>
      <c r="B210" s="75" t="s">
        <v>99</v>
      </c>
      <c r="C210" s="75" t="s">
        <v>84</v>
      </c>
    </row>
    <row r="211" spans="1:3" x14ac:dyDescent="0.25">
      <c r="A211" s="76" t="s">
        <v>309</v>
      </c>
      <c r="B211" s="75" t="s">
        <v>99</v>
      </c>
      <c r="C211" s="75" t="s">
        <v>84</v>
      </c>
    </row>
    <row r="212" spans="1:3" x14ac:dyDescent="0.25">
      <c r="A212" s="76" t="s">
        <v>310</v>
      </c>
      <c r="B212" s="75" t="s">
        <v>99</v>
      </c>
      <c r="C212" s="75" t="s">
        <v>84</v>
      </c>
    </row>
    <row r="213" spans="1:3" x14ac:dyDescent="0.25">
      <c r="A213" s="76" t="s">
        <v>311</v>
      </c>
      <c r="B213" s="75" t="s">
        <v>99</v>
      </c>
      <c r="C213" s="75" t="s">
        <v>84</v>
      </c>
    </row>
    <row r="214" spans="1:3" x14ac:dyDescent="0.25">
      <c r="A214" s="76" t="s">
        <v>312</v>
      </c>
      <c r="B214" s="75" t="s">
        <v>99</v>
      </c>
      <c r="C214" s="75" t="s">
        <v>84</v>
      </c>
    </row>
    <row r="215" spans="1:3" x14ac:dyDescent="0.25">
      <c r="A215" s="76" t="s">
        <v>313</v>
      </c>
      <c r="B215" s="75" t="s">
        <v>99</v>
      </c>
      <c r="C215" s="75" t="s">
        <v>84</v>
      </c>
    </row>
    <row r="216" spans="1:3" x14ac:dyDescent="0.25">
      <c r="A216" s="76" t="s">
        <v>314</v>
      </c>
      <c r="B216" s="75" t="s">
        <v>99</v>
      </c>
      <c r="C216" s="75" t="s">
        <v>84</v>
      </c>
    </row>
    <row r="217" spans="1:3" x14ac:dyDescent="0.25">
      <c r="A217" s="76" t="s">
        <v>315</v>
      </c>
      <c r="B217" s="75" t="s">
        <v>99</v>
      </c>
      <c r="C217" s="75" t="s">
        <v>84</v>
      </c>
    </row>
    <row r="218" spans="1:3" x14ac:dyDescent="0.25">
      <c r="A218" s="76" t="s">
        <v>316</v>
      </c>
      <c r="B218" s="75" t="s">
        <v>99</v>
      </c>
      <c r="C218" s="75" t="s">
        <v>84</v>
      </c>
    </row>
    <row r="219" spans="1:3" x14ac:dyDescent="0.25">
      <c r="A219" s="76" t="s">
        <v>317</v>
      </c>
      <c r="B219" s="75" t="s">
        <v>99</v>
      </c>
      <c r="C219" s="75" t="s">
        <v>84</v>
      </c>
    </row>
    <row r="220" spans="1:3" x14ac:dyDescent="0.25">
      <c r="A220" s="76" t="s">
        <v>318</v>
      </c>
      <c r="B220" s="75" t="s">
        <v>99</v>
      </c>
      <c r="C220" s="75" t="s">
        <v>84</v>
      </c>
    </row>
    <row r="221" spans="1:3" x14ac:dyDescent="0.25">
      <c r="A221" s="76" t="s">
        <v>319</v>
      </c>
      <c r="B221" s="75" t="s">
        <v>99</v>
      </c>
      <c r="C221" s="75" t="s">
        <v>84</v>
      </c>
    </row>
    <row r="222" spans="1:3" x14ac:dyDescent="0.25">
      <c r="A222" s="76" t="s">
        <v>320</v>
      </c>
      <c r="B222" s="75" t="s">
        <v>99</v>
      </c>
      <c r="C222" s="75" t="s">
        <v>84</v>
      </c>
    </row>
    <row r="223" spans="1:3" x14ac:dyDescent="0.25">
      <c r="A223" s="76" t="s">
        <v>321</v>
      </c>
      <c r="B223" s="75" t="s">
        <v>99</v>
      </c>
      <c r="C223" s="75" t="s">
        <v>84</v>
      </c>
    </row>
    <row r="224" spans="1:3" x14ac:dyDescent="0.25">
      <c r="A224" s="76" t="s">
        <v>322</v>
      </c>
      <c r="B224" s="75" t="s">
        <v>99</v>
      </c>
      <c r="C224" s="75" t="s">
        <v>84</v>
      </c>
    </row>
    <row r="225" spans="1:3" x14ac:dyDescent="0.25">
      <c r="A225" s="76" t="s">
        <v>323</v>
      </c>
      <c r="B225" s="75" t="s">
        <v>99</v>
      </c>
      <c r="C225" s="75" t="s">
        <v>84</v>
      </c>
    </row>
    <row r="226" spans="1:3" x14ac:dyDescent="0.25">
      <c r="A226" s="76" t="s">
        <v>324</v>
      </c>
      <c r="B226" s="75" t="s">
        <v>99</v>
      </c>
      <c r="C226" s="75" t="s">
        <v>84</v>
      </c>
    </row>
    <row r="227" spans="1:3" x14ac:dyDescent="0.25">
      <c r="A227" s="76" t="s">
        <v>325</v>
      </c>
      <c r="B227" s="75" t="s">
        <v>99</v>
      </c>
      <c r="C227" s="75" t="s">
        <v>84</v>
      </c>
    </row>
    <row r="228" spans="1:3" x14ac:dyDescent="0.25">
      <c r="A228" s="76" t="s">
        <v>326</v>
      </c>
      <c r="B228" s="75" t="s">
        <v>99</v>
      </c>
      <c r="C228" s="75" t="s">
        <v>84</v>
      </c>
    </row>
    <row r="229" spans="1:3" x14ac:dyDescent="0.25">
      <c r="A229" s="76" t="s">
        <v>327</v>
      </c>
      <c r="B229" s="75" t="s">
        <v>99</v>
      </c>
      <c r="C229" s="75" t="s">
        <v>84</v>
      </c>
    </row>
    <row r="230" spans="1:3" x14ac:dyDescent="0.25">
      <c r="A230" s="76" t="s">
        <v>328</v>
      </c>
      <c r="B230" s="75" t="s">
        <v>99</v>
      </c>
      <c r="C230" s="75" t="s">
        <v>84</v>
      </c>
    </row>
    <row r="231" spans="1:3" x14ac:dyDescent="0.25">
      <c r="A231" s="76" t="s">
        <v>329</v>
      </c>
      <c r="B231" s="75" t="s">
        <v>99</v>
      </c>
      <c r="C231" s="75" t="s">
        <v>84</v>
      </c>
    </row>
    <row r="232" spans="1:3" x14ac:dyDescent="0.25">
      <c r="A232" s="76" t="s">
        <v>330</v>
      </c>
      <c r="B232" s="75" t="s">
        <v>99</v>
      </c>
      <c r="C232" s="75" t="s">
        <v>84</v>
      </c>
    </row>
    <row r="233" spans="1:3" x14ac:dyDescent="0.25">
      <c r="A233" s="76" t="s">
        <v>331</v>
      </c>
      <c r="B233" s="75" t="s">
        <v>99</v>
      </c>
      <c r="C233" s="75" t="s">
        <v>84</v>
      </c>
    </row>
    <row r="234" spans="1:3" x14ac:dyDescent="0.25">
      <c r="A234" s="76" t="s">
        <v>332</v>
      </c>
      <c r="B234" s="75" t="s">
        <v>99</v>
      </c>
      <c r="C234" s="75" t="s">
        <v>84</v>
      </c>
    </row>
    <row r="235" spans="1:3" x14ac:dyDescent="0.25">
      <c r="A235" s="76" t="s">
        <v>333</v>
      </c>
      <c r="B235" s="75" t="s">
        <v>99</v>
      </c>
      <c r="C235" s="75" t="s">
        <v>84</v>
      </c>
    </row>
    <row r="236" spans="1:3" x14ac:dyDescent="0.25">
      <c r="A236" s="76" t="s">
        <v>334</v>
      </c>
      <c r="B236" s="75" t="s">
        <v>99</v>
      </c>
      <c r="C236" s="75" t="s">
        <v>84</v>
      </c>
    </row>
    <row r="237" spans="1:3" x14ac:dyDescent="0.25">
      <c r="A237" s="76" t="s">
        <v>335</v>
      </c>
      <c r="B237" s="75" t="s">
        <v>99</v>
      </c>
      <c r="C237" s="75" t="s">
        <v>84</v>
      </c>
    </row>
    <row r="238" spans="1:3" x14ac:dyDescent="0.25">
      <c r="A238" s="76" t="s">
        <v>336</v>
      </c>
      <c r="B238" s="75" t="s">
        <v>99</v>
      </c>
      <c r="C238" s="75" t="s">
        <v>84</v>
      </c>
    </row>
    <row r="239" spans="1:3" x14ac:dyDescent="0.25">
      <c r="A239" s="76" t="s">
        <v>337</v>
      </c>
      <c r="B239" s="75" t="s">
        <v>99</v>
      </c>
      <c r="C239" s="75" t="s">
        <v>84</v>
      </c>
    </row>
    <row r="240" spans="1:3" x14ac:dyDescent="0.25">
      <c r="A240" s="76" t="s">
        <v>338</v>
      </c>
      <c r="B240" s="75" t="s">
        <v>99</v>
      </c>
      <c r="C240" s="75" t="s">
        <v>84</v>
      </c>
    </row>
    <row r="241" spans="1:3" x14ac:dyDescent="0.25">
      <c r="A241" s="76" t="s">
        <v>339</v>
      </c>
      <c r="B241" s="75" t="s">
        <v>99</v>
      </c>
      <c r="C241" s="75" t="s">
        <v>84</v>
      </c>
    </row>
    <row r="242" spans="1:3" x14ac:dyDescent="0.25">
      <c r="A242" s="76" t="s">
        <v>340</v>
      </c>
      <c r="B242" s="75" t="s">
        <v>99</v>
      </c>
      <c r="C242" s="75" t="s">
        <v>84</v>
      </c>
    </row>
    <row r="243" spans="1:3" x14ac:dyDescent="0.25">
      <c r="A243" s="76" t="s">
        <v>341</v>
      </c>
      <c r="B243" s="75" t="s">
        <v>99</v>
      </c>
      <c r="C243" s="75" t="s">
        <v>84</v>
      </c>
    </row>
    <row r="244" spans="1:3" x14ac:dyDescent="0.25">
      <c r="A244" s="76" t="s">
        <v>342</v>
      </c>
      <c r="B244" s="75" t="s">
        <v>99</v>
      </c>
      <c r="C244" s="75" t="s">
        <v>84</v>
      </c>
    </row>
    <row r="245" spans="1:3" x14ac:dyDescent="0.25">
      <c r="A245" s="76" t="s">
        <v>343</v>
      </c>
      <c r="B245" s="75" t="s">
        <v>99</v>
      </c>
      <c r="C245" s="75" t="s">
        <v>84</v>
      </c>
    </row>
    <row r="246" spans="1:3" x14ac:dyDescent="0.25">
      <c r="A246" s="76" t="s">
        <v>344</v>
      </c>
      <c r="B246" s="75" t="s">
        <v>99</v>
      </c>
      <c r="C246" s="75" t="s">
        <v>84</v>
      </c>
    </row>
    <row r="247" spans="1:3" x14ac:dyDescent="0.25">
      <c r="A247" s="76" t="s">
        <v>345</v>
      </c>
      <c r="B247" s="75" t="s">
        <v>99</v>
      </c>
      <c r="C247" s="75" t="s">
        <v>84</v>
      </c>
    </row>
    <row r="248" spans="1:3" x14ac:dyDescent="0.25">
      <c r="A248" s="76" t="s">
        <v>346</v>
      </c>
      <c r="B248" s="75" t="s">
        <v>99</v>
      </c>
      <c r="C248" s="75" t="s">
        <v>84</v>
      </c>
    </row>
    <row r="249" spans="1:3" x14ac:dyDescent="0.25">
      <c r="A249" s="76" t="s">
        <v>347</v>
      </c>
      <c r="B249" s="75" t="s">
        <v>99</v>
      </c>
      <c r="C249" s="75" t="s">
        <v>84</v>
      </c>
    </row>
    <row r="250" spans="1:3" x14ac:dyDescent="0.25">
      <c r="A250" s="76" t="s">
        <v>348</v>
      </c>
      <c r="B250" s="75" t="s">
        <v>99</v>
      </c>
      <c r="C250" s="75" t="s">
        <v>84</v>
      </c>
    </row>
    <row r="251" spans="1:3" x14ac:dyDescent="0.25">
      <c r="A251" s="76" t="s">
        <v>349</v>
      </c>
      <c r="B251" s="75" t="s">
        <v>99</v>
      </c>
      <c r="C251" s="75" t="s">
        <v>84</v>
      </c>
    </row>
    <row r="252" spans="1:3" x14ac:dyDescent="0.25">
      <c r="A252" s="76" t="s">
        <v>350</v>
      </c>
      <c r="B252" s="75" t="s">
        <v>99</v>
      </c>
      <c r="C252" s="75" t="s">
        <v>84</v>
      </c>
    </row>
    <row r="253" spans="1:3" x14ac:dyDescent="0.25">
      <c r="A253" s="76" t="s">
        <v>351</v>
      </c>
      <c r="B253" s="75" t="s">
        <v>99</v>
      </c>
      <c r="C253" s="75" t="s">
        <v>84</v>
      </c>
    </row>
    <row r="254" spans="1:3" x14ac:dyDescent="0.25">
      <c r="A254" s="76" t="s">
        <v>352</v>
      </c>
      <c r="B254" s="75" t="s">
        <v>99</v>
      </c>
      <c r="C254" s="75" t="s">
        <v>84</v>
      </c>
    </row>
    <row r="255" spans="1:3" x14ac:dyDescent="0.25">
      <c r="A255" s="76" t="s">
        <v>353</v>
      </c>
      <c r="B255" s="75" t="s">
        <v>99</v>
      </c>
      <c r="C255" s="75" t="s">
        <v>84</v>
      </c>
    </row>
    <row r="256" spans="1:3" x14ac:dyDescent="0.25">
      <c r="A256" s="76" t="s">
        <v>354</v>
      </c>
      <c r="B256" s="75" t="s">
        <v>99</v>
      </c>
      <c r="C256" s="75" t="s">
        <v>84</v>
      </c>
    </row>
    <row r="257" spans="1:3" x14ac:dyDescent="0.25">
      <c r="A257" s="76" t="s">
        <v>355</v>
      </c>
      <c r="B257" s="75" t="s">
        <v>99</v>
      </c>
      <c r="C257" s="75" t="s">
        <v>84</v>
      </c>
    </row>
    <row r="258" spans="1:3" x14ac:dyDescent="0.25">
      <c r="A258" s="76" t="s">
        <v>356</v>
      </c>
      <c r="B258" s="75" t="s">
        <v>99</v>
      </c>
      <c r="C258" s="75" t="s">
        <v>84</v>
      </c>
    </row>
    <row r="259" spans="1:3" x14ac:dyDescent="0.25">
      <c r="A259" s="76" t="s">
        <v>357</v>
      </c>
      <c r="B259" s="75" t="s">
        <v>99</v>
      </c>
      <c r="C259" s="75" t="s">
        <v>84</v>
      </c>
    </row>
    <row r="260" spans="1:3" x14ac:dyDescent="0.25">
      <c r="A260" s="76" t="s">
        <v>358</v>
      </c>
      <c r="B260" s="75" t="s">
        <v>99</v>
      </c>
      <c r="C260" s="75" t="s">
        <v>84</v>
      </c>
    </row>
    <row r="261" spans="1:3" x14ac:dyDescent="0.25">
      <c r="A261" s="76" t="s">
        <v>359</v>
      </c>
      <c r="B261" s="75" t="s">
        <v>99</v>
      </c>
      <c r="C261" s="75" t="s">
        <v>84</v>
      </c>
    </row>
    <row r="262" spans="1:3" x14ac:dyDescent="0.25">
      <c r="A262" s="76" t="s">
        <v>360</v>
      </c>
      <c r="B262" s="75" t="s">
        <v>99</v>
      </c>
      <c r="C262" s="75" t="s">
        <v>84</v>
      </c>
    </row>
    <row r="263" spans="1:3" x14ac:dyDescent="0.25">
      <c r="A263" s="76" t="s">
        <v>361</v>
      </c>
      <c r="B263" s="75" t="s">
        <v>99</v>
      </c>
      <c r="C263" s="75" t="s">
        <v>84</v>
      </c>
    </row>
    <row r="264" spans="1:3" x14ac:dyDescent="0.25">
      <c r="A264" s="76" t="s">
        <v>362</v>
      </c>
      <c r="B264" s="75" t="s">
        <v>99</v>
      </c>
      <c r="C264" s="75" t="s">
        <v>84</v>
      </c>
    </row>
    <row r="265" spans="1:3" x14ac:dyDescent="0.25">
      <c r="A265" s="76" t="s">
        <v>363</v>
      </c>
      <c r="B265" s="75" t="s">
        <v>99</v>
      </c>
      <c r="C265" s="75" t="s">
        <v>84</v>
      </c>
    </row>
    <row r="266" spans="1:3" x14ac:dyDescent="0.25">
      <c r="A266" s="76" t="s">
        <v>364</v>
      </c>
      <c r="B266" s="75" t="s">
        <v>99</v>
      </c>
      <c r="C266" s="75" t="s">
        <v>84</v>
      </c>
    </row>
    <row r="267" spans="1:3" x14ac:dyDescent="0.25">
      <c r="A267" s="76" t="s">
        <v>365</v>
      </c>
      <c r="B267" s="75" t="s">
        <v>99</v>
      </c>
      <c r="C267" s="75" t="s">
        <v>84</v>
      </c>
    </row>
    <row r="268" spans="1:3" x14ac:dyDescent="0.25">
      <c r="A268" s="76" t="s">
        <v>366</v>
      </c>
      <c r="B268" s="75" t="s">
        <v>99</v>
      </c>
      <c r="C268" s="75" t="s">
        <v>84</v>
      </c>
    </row>
    <row r="269" spans="1:3" x14ac:dyDescent="0.25">
      <c r="A269" s="76" t="s">
        <v>367</v>
      </c>
      <c r="B269" s="75" t="s">
        <v>99</v>
      </c>
      <c r="C269" s="75" t="s">
        <v>84</v>
      </c>
    </row>
    <row r="270" spans="1:3" x14ac:dyDescent="0.25">
      <c r="A270" s="76" t="s">
        <v>368</v>
      </c>
      <c r="B270" s="75" t="s">
        <v>99</v>
      </c>
      <c r="C270" s="75" t="s">
        <v>84</v>
      </c>
    </row>
    <row r="271" spans="1:3" x14ac:dyDescent="0.25">
      <c r="A271" s="76" t="s">
        <v>369</v>
      </c>
      <c r="B271" s="75" t="s">
        <v>99</v>
      </c>
      <c r="C271" s="75" t="s">
        <v>84</v>
      </c>
    </row>
    <row r="272" spans="1:3" x14ac:dyDescent="0.25">
      <c r="A272" s="76" t="s">
        <v>370</v>
      </c>
      <c r="B272" s="75" t="s">
        <v>99</v>
      </c>
      <c r="C272" s="75" t="s">
        <v>84</v>
      </c>
    </row>
    <row r="273" spans="1:3" x14ac:dyDescent="0.25">
      <c r="A273" s="76" t="s">
        <v>371</v>
      </c>
      <c r="B273" s="75" t="s">
        <v>99</v>
      </c>
      <c r="C273" s="75" t="s">
        <v>84</v>
      </c>
    </row>
    <row r="274" spans="1:3" x14ac:dyDescent="0.25">
      <c r="A274" s="76" t="s">
        <v>372</v>
      </c>
      <c r="B274" s="75" t="s">
        <v>99</v>
      </c>
      <c r="C274" s="75" t="s">
        <v>84</v>
      </c>
    </row>
    <row r="275" spans="1:3" x14ac:dyDescent="0.25">
      <c r="A275" s="76" t="s">
        <v>373</v>
      </c>
      <c r="B275" s="75" t="s">
        <v>99</v>
      </c>
      <c r="C275" s="75" t="s">
        <v>84</v>
      </c>
    </row>
    <row r="276" spans="1:3" x14ac:dyDescent="0.25">
      <c r="A276" s="76" t="s">
        <v>374</v>
      </c>
      <c r="B276" s="75" t="s">
        <v>99</v>
      </c>
      <c r="C276" s="75" t="s">
        <v>84</v>
      </c>
    </row>
    <row r="277" spans="1:3" x14ac:dyDescent="0.25">
      <c r="A277" s="76" t="s">
        <v>375</v>
      </c>
      <c r="B277" s="75" t="s">
        <v>99</v>
      </c>
      <c r="C277" s="75" t="s">
        <v>84</v>
      </c>
    </row>
    <row r="278" spans="1:3" x14ac:dyDescent="0.25">
      <c r="A278" s="76" t="s">
        <v>376</v>
      </c>
      <c r="B278" s="75" t="s">
        <v>99</v>
      </c>
      <c r="C278" s="75" t="s">
        <v>84</v>
      </c>
    </row>
    <row r="279" spans="1:3" x14ac:dyDescent="0.25">
      <c r="A279" s="76" t="s">
        <v>377</v>
      </c>
      <c r="B279" s="75" t="s">
        <v>99</v>
      </c>
      <c r="C279" s="75" t="s">
        <v>84</v>
      </c>
    </row>
    <row r="280" spans="1:3" x14ac:dyDescent="0.25">
      <c r="A280" s="76" t="s">
        <v>378</v>
      </c>
      <c r="B280" s="75" t="s">
        <v>99</v>
      </c>
      <c r="C280" s="75" t="s">
        <v>84</v>
      </c>
    </row>
    <row r="281" spans="1:3" x14ac:dyDescent="0.25">
      <c r="A281" s="76" t="s">
        <v>379</v>
      </c>
      <c r="B281" s="75" t="s">
        <v>99</v>
      </c>
      <c r="C281" s="75" t="s">
        <v>84</v>
      </c>
    </row>
    <row r="282" spans="1:3" x14ac:dyDescent="0.25">
      <c r="A282" s="76" t="s">
        <v>380</v>
      </c>
      <c r="B282" s="75" t="s">
        <v>99</v>
      </c>
      <c r="C282" s="75" t="s">
        <v>84</v>
      </c>
    </row>
    <row r="283" spans="1:3" x14ac:dyDescent="0.25">
      <c r="A283" s="76" t="s">
        <v>381</v>
      </c>
      <c r="B283" s="75" t="s">
        <v>99</v>
      </c>
      <c r="C283" s="75" t="s">
        <v>84</v>
      </c>
    </row>
    <row r="284" spans="1:3" x14ac:dyDescent="0.25">
      <c r="A284" s="76" t="s">
        <v>382</v>
      </c>
      <c r="B284" s="75" t="s">
        <v>99</v>
      </c>
      <c r="C284" s="75" t="s">
        <v>84</v>
      </c>
    </row>
    <row r="285" spans="1:3" x14ac:dyDescent="0.25">
      <c r="A285" s="76" t="s">
        <v>383</v>
      </c>
      <c r="B285" s="75" t="s">
        <v>99</v>
      </c>
      <c r="C285" s="75" t="s">
        <v>84</v>
      </c>
    </row>
    <row r="286" spans="1:3" x14ac:dyDescent="0.25">
      <c r="A286" s="76" t="s">
        <v>384</v>
      </c>
      <c r="B286" s="75" t="s">
        <v>99</v>
      </c>
      <c r="C286" s="75" t="s">
        <v>84</v>
      </c>
    </row>
    <row r="287" spans="1:3" x14ac:dyDescent="0.25">
      <c r="A287" s="76" t="s">
        <v>385</v>
      </c>
      <c r="B287" s="75" t="s">
        <v>99</v>
      </c>
      <c r="C287" s="75" t="s">
        <v>84</v>
      </c>
    </row>
    <row r="288" spans="1:3" x14ac:dyDescent="0.25">
      <c r="A288" s="76" t="s">
        <v>386</v>
      </c>
      <c r="B288" s="75" t="s">
        <v>99</v>
      </c>
      <c r="C288" s="75" t="s">
        <v>84</v>
      </c>
    </row>
    <row r="289" spans="1:3" x14ac:dyDescent="0.25">
      <c r="A289" s="76" t="s">
        <v>387</v>
      </c>
      <c r="B289" s="75" t="s">
        <v>99</v>
      </c>
      <c r="C289" s="75" t="s">
        <v>84</v>
      </c>
    </row>
    <row r="290" spans="1:3" x14ac:dyDescent="0.25">
      <c r="A290" s="76" t="s">
        <v>388</v>
      </c>
      <c r="B290" s="75" t="s">
        <v>99</v>
      </c>
      <c r="C290" s="75" t="s">
        <v>84</v>
      </c>
    </row>
    <row r="291" spans="1:3" x14ac:dyDescent="0.25">
      <c r="A291" s="76" t="s">
        <v>389</v>
      </c>
      <c r="B291" s="75" t="s">
        <v>99</v>
      </c>
      <c r="C291" s="75" t="s">
        <v>84</v>
      </c>
    </row>
    <row r="292" spans="1:3" x14ac:dyDescent="0.25">
      <c r="A292" s="76" t="s">
        <v>390</v>
      </c>
      <c r="B292" s="75" t="s">
        <v>99</v>
      </c>
      <c r="C292" s="75" t="s">
        <v>84</v>
      </c>
    </row>
    <row r="293" spans="1:3" x14ac:dyDescent="0.25">
      <c r="A293" s="76" t="s">
        <v>391</v>
      </c>
      <c r="B293" s="75" t="s">
        <v>99</v>
      </c>
      <c r="C293" s="75" t="s">
        <v>84</v>
      </c>
    </row>
    <row r="294" spans="1:3" x14ac:dyDescent="0.25">
      <c r="A294" s="76" t="s">
        <v>392</v>
      </c>
      <c r="B294" s="75" t="s">
        <v>99</v>
      </c>
      <c r="C294" s="75" t="s">
        <v>84</v>
      </c>
    </row>
    <row r="295" spans="1:3" x14ac:dyDescent="0.25">
      <c r="A295" s="76" t="s">
        <v>393</v>
      </c>
      <c r="B295" s="75" t="s">
        <v>99</v>
      </c>
      <c r="C295" s="75" t="s">
        <v>84</v>
      </c>
    </row>
    <row r="296" spans="1:3" x14ac:dyDescent="0.25">
      <c r="A296" s="76" t="s">
        <v>394</v>
      </c>
      <c r="B296" s="75" t="s">
        <v>99</v>
      </c>
      <c r="C296" s="75" t="s">
        <v>84</v>
      </c>
    </row>
    <row r="297" spans="1:3" x14ac:dyDescent="0.25">
      <c r="A297" s="76" t="s">
        <v>395</v>
      </c>
      <c r="B297" s="75" t="s">
        <v>99</v>
      </c>
      <c r="C297" s="75" t="s">
        <v>84</v>
      </c>
    </row>
    <row r="298" spans="1:3" x14ac:dyDescent="0.25">
      <c r="A298" s="76" t="s">
        <v>396</v>
      </c>
      <c r="B298" s="75" t="s">
        <v>99</v>
      </c>
      <c r="C298" s="75" t="s">
        <v>84</v>
      </c>
    </row>
    <row r="299" spans="1:3" x14ac:dyDescent="0.25">
      <c r="A299" s="76" t="s">
        <v>397</v>
      </c>
      <c r="B299" s="75" t="s">
        <v>99</v>
      </c>
      <c r="C299" s="75" t="s">
        <v>84</v>
      </c>
    </row>
    <row r="300" spans="1:3" x14ac:dyDescent="0.25">
      <c r="A300" s="76" t="s">
        <v>398</v>
      </c>
      <c r="B300" s="75" t="s">
        <v>99</v>
      </c>
      <c r="C300" s="75" t="s">
        <v>84</v>
      </c>
    </row>
    <row r="301" spans="1:3" x14ac:dyDescent="0.25">
      <c r="A301" s="76" t="s">
        <v>399</v>
      </c>
      <c r="B301" s="75" t="s">
        <v>99</v>
      </c>
      <c r="C301" s="75" t="s">
        <v>84</v>
      </c>
    </row>
    <row r="302" spans="1:3" x14ac:dyDescent="0.25">
      <c r="A302" s="76" t="s">
        <v>400</v>
      </c>
      <c r="B302" s="75" t="s">
        <v>99</v>
      </c>
      <c r="C302" s="75" t="s">
        <v>84</v>
      </c>
    </row>
    <row r="303" spans="1:3" x14ac:dyDescent="0.25">
      <c r="A303" s="76" t="s">
        <v>401</v>
      </c>
      <c r="B303" s="75" t="s">
        <v>99</v>
      </c>
      <c r="C303" s="75" t="s">
        <v>84</v>
      </c>
    </row>
    <row r="304" spans="1:3" x14ac:dyDescent="0.25">
      <c r="A304" s="76" t="s">
        <v>402</v>
      </c>
      <c r="B304" s="75" t="s">
        <v>99</v>
      </c>
      <c r="C304" s="75" t="s">
        <v>84</v>
      </c>
    </row>
    <row r="305" spans="1:3" x14ac:dyDescent="0.25">
      <c r="A305" s="76" t="s">
        <v>403</v>
      </c>
      <c r="B305" s="75" t="s">
        <v>99</v>
      </c>
      <c r="C305" s="75" t="s">
        <v>84</v>
      </c>
    </row>
    <row r="306" spans="1:3" x14ac:dyDescent="0.25">
      <c r="A306" s="76" t="s">
        <v>404</v>
      </c>
      <c r="B306" s="75" t="s">
        <v>99</v>
      </c>
      <c r="C306" s="75" t="s">
        <v>84</v>
      </c>
    </row>
    <row r="307" spans="1:3" x14ac:dyDescent="0.25">
      <c r="A307" s="76" t="s">
        <v>405</v>
      </c>
      <c r="B307" s="75" t="s">
        <v>99</v>
      </c>
      <c r="C307" s="75" t="s">
        <v>84</v>
      </c>
    </row>
    <row r="308" spans="1:3" x14ac:dyDescent="0.25">
      <c r="A308" s="76" t="s">
        <v>406</v>
      </c>
      <c r="B308" s="75" t="s">
        <v>99</v>
      </c>
      <c r="C308" s="75" t="s">
        <v>84</v>
      </c>
    </row>
    <row r="309" spans="1:3" x14ac:dyDescent="0.25">
      <c r="A309" s="76" t="s">
        <v>407</v>
      </c>
      <c r="B309" s="75" t="s">
        <v>99</v>
      </c>
      <c r="C309" s="75" t="s">
        <v>84</v>
      </c>
    </row>
    <row r="310" spans="1:3" x14ac:dyDescent="0.25">
      <c r="A310" s="76" t="s">
        <v>408</v>
      </c>
      <c r="B310" s="75" t="s">
        <v>99</v>
      </c>
      <c r="C310" s="75" t="s">
        <v>84</v>
      </c>
    </row>
    <row r="311" spans="1:3" x14ac:dyDescent="0.25">
      <c r="A311" s="76" t="s">
        <v>409</v>
      </c>
      <c r="B311" s="75" t="s">
        <v>99</v>
      </c>
      <c r="C311" s="75" t="s">
        <v>84</v>
      </c>
    </row>
    <row r="312" spans="1:3" x14ac:dyDescent="0.25">
      <c r="A312" s="76" t="s">
        <v>410</v>
      </c>
      <c r="B312" s="75" t="s">
        <v>99</v>
      </c>
      <c r="C312" s="75" t="s">
        <v>84</v>
      </c>
    </row>
    <row r="313" spans="1:3" x14ac:dyDescent="0.25">
      <c r="A313" s="76" t="s">
        <v>411</v>
      </c>
      <c r="B313" s="75" t="s">
        <v>99</v>
      </c>
      <c r="C313" s="75" t="s">
        <v>84</v>
      </c>
    </row>
    <row r="314" spans="1:3" x14ac:dyDescent="0.25">
      <c r="A314" s="76" t="s">
        <v>412</v>
      </c>
      <c r="B314" s="75" t="s">
        <v>99</v>
      </c>
      <c r="C314" s="75" t="s">
        <v>84</v>
      </c>
    </row>
    <row r="315" spans="1:3" x14ac:dyDescent="0.25">
      <c r="A315" s="76" t="s">
        <v>413</v>
      </c>
      <c r="B315" s="75" t="s">
        <v>99</v>
      </c>
      <c r="C315" s="75" t="s">
        <v>84</v>
      </c>
    </row>
    <row r="316" spans="1:3" x14ac:dyDescent="0.25">
      <c r="A316" s="76" t="s">
        <v>414</v>
      </c>
      <c r="B316" s="75" t="s">
        <v>99</v>
      </c>
      <c r="C316" s="75" t="s">
        <v>84</v>
      </c>
    </row>
    <row r="317" spans="1:3" x14ac:dyDescent="0.25">
      <c r="A317" s="76" t="s">
        <v>415</v>
      </c>
      <c r="B317" s="75" t="s">
        <v>99</v>
      </c>
      <c r="C317" s="75" t="s">
        <v>84</v>
      </c>
    </row>
    <row r="318" spans="1:3" x14ac:dyDescent="0.25">
      <c r="A318" s="76" t="s">
        <v>416</v>
      </c>
      <c r="B318" s="75" t="s">
        <v>99</v>
      </c>
      <c r="C318" s="75" t="s">
        <v>84</v>
      </c>
    </row>
    <row r="319" spans="1:3" x14ac:dyDescent="0.25">
      <c r="A319" s="76" t="s">
        <v>417</v>
      </c>
      <c r="B319" s="75" t="s">
        <v>99</v>
      </c>
      <c r="C319" s="75" t="s">
        <v>84</v>
      </c>
    </row>
    <row r="320" spans="1:3" x14ac:dyDescent="0.25">
      <c r="A320" s="76" t="s">
        <v>418</v>
      </c>
      <c r="B320" s="75" t="s">
        <v>99</v>
      </c>
      <c r="C320" s="75" t="s">
        <v>84</v>
      </c>
    </row>
    <row r="321" spans="1:3" x14ac:dyDescent="0.25">
      <c r="A321" s="76" t="s">
        <v>419</v>
      </c>
      <c r="B321" s="75" t="s">
        <v>99</v>
      </c>
      <c r="C321" s="75" t="s">
        <v>84</v>
      </c>
    </row>
    <row r="322" spans="1:3" x14ac:dyDescent="0.25">
      <c r="A322" s="76" t="s">
        <v>420</v>
      </c>
      <c r="B322" s="75" t="s">
        <v>99</v>
      </c>
      <c r="C322" s="75" t="s">
        <v>84</v>
      </c>
    </row>
    <row r="323" spans="1:3" x14ac:dyDescent="0.25">
      <c r="A323" s="76" t="s">
        <v>421</v>
      </c>
      <c r="B323" s="75" t="s">
        <v>99</v>
      </c>
      <c r="C323" s="75" t="s">
        <v>84</v>
      </c>
    </row>
    <row r="324" spans="1:3" x14ac:dyDescent="0.25">
      <c r="A324" s="76" t="s">
        <v>422</v>
      </c>
      <c r="B324" s="75" t="s">
        <v>99</v>
      </c>
      <c r="C324" s="75" t="s">
        <v>84</v>
      </c>
    </row>
    <row r="325" spans="1:3" x14ac:dyDescent="0.25">
      <c r="A325" s="76" t="s">
        <v>423</v>
      </c>
      <c r="B325" s="75" t="s">
        <v>99</v>
      </c>
      <c r="C325" s="75" t="s">
        <v>84</v>
      </c>
    </row>
    <row r="326" spans="1:3" x14ac:dyDescent="0.25">
      <c r="A326" s="76" t="s">
        <v>424</v>
      </c>
      <c r="B326" s="75" t="s">
        <v>99</v>
      </c>
      <c r="C326" s="75" t="s">
        <v>84</v>
      </c>
    </row>
    <row r="327" spans="1:3" x14ac:dyDescent="0.25">
      <c r="A327" s="76" t="s">
        <v>425</v>
      </c>
      <c r="B327" s="75" t="s">
        <v>99</v>
      </c>
      <c r="C327" s="75" t="s">
        <v>84</v>
      </c>
    </row>
    <row r="328" spans="1:3" x14ac:dyDescent="0.25">
      <c r="A328" s="76" t="s">
        <v>426</v>
      </c>
      <c r="B328" s="75" t="s">
        <v>99</v>
      </c>
      <c r="C328" s="75" t="s">
        <v>83</v>
      </c>
    </row>
    <row r="329" spans="1:3" x14ac:dyDescent="0.25">
      <c r="A329" s="76" t="s">
        <v>427</v>
      </c>
      <c r="B329" s="75" t="s">
        <v>99</v>
      </c>
      <c r="C329" s="75" t="s">
        <v>83</v>
      </c>
    </row>
    <row r="330" spans="1:3" x14ac:dyDescent="0.25">
      <c r="A330" s="76" t="s">
        <v>428</v>
      </c>
      <c r="B330" s="75" t="s">
        <v>99</v>
      </c>
      <c r="C330" s="75" t="s">
        <v>83</v>
      </c>
    </row>
    <row r="331" spans="1:3" x14ac:dyDescent="0.25">
      <c r="A331" s="76" t="s">
        <v>429</v>
      </c>
      <c r="B331" s="75" t="s">
        <v>99</v>
      </c>
      <c r="C331" s="75" t="s">
        <v>83</v>
      </c>
    </row>
    <row r="332" spans="1:3" x14ac:dyDescent="0.25">
      <c r="A332" s="76" t="s">
        <v>430</v>
      </c>
      <c r="B332" s="75" t="s">
        <v>99</v>
      </c>
      <c r="C332" s="75" t="s">
        <v>83</v>
      </c>
    </row>
    <row r="333" spans="1:3" x14ac:dyDescent="0.25">
      <c r="A333" s="76" t="s">
        <v>431</v>
      </c>
      <c r="B333" s="75" t="s">
        <v>99</v>
      </c>
      <c r="C333" s="75" t="s">
        <v>83</v>
      </c>
    </row>
    <row r="334" spans="1:3" x14ac:dyDescent="0.25">
      <c r="A334" s="76" t="s">
        <v>432</v>
      </c>
      <c r="B334" s="75" t="s">
        <v>99</v>
      </c>
      <c r="C334" s="75" t="s">
        <v>83</v>
      </c>
    </row>
    <row r="335" spans="1:3" x14ac:dyDescent="0.25">
      <c r="A335" s="76" t="s">
        <v>433</v>
      </c>
      <c r="B335" s="75" t="s">
        <v>99</v>
      </c>
      <c r="C335" s="75" t="s">
        <v>83</v>
      </c>
    </row>
    <row r="336" spans="1:3" x14ac:dyDescent="0.25">
      <c r="A336" s="76" t="s">
        <v>434</v>
      </c>
      <c r="B336" s="75" t="s">
        <v>99</v>
      </c>
      <c r="C336" s="75" t="s">
        <v>83</v>
      </c>
    </row>
    <row r="337" spans="1:3" x14ac:dyDescent="0.25">
      <c r="A337" s="76" t="s">
        <v>435</v>
      </c>
      <c r="B337" s="75" t="s">
        <v>99</v>
      </c>
      <c r="C337" s="75" t="s">
        <v>83</v>
      </c>
    </row>
    <row r="338" spans="1:3" x14ac:dyDescent="0.25">
      <c r="A338" s="76" t="s">
        <v>436</v>
      </c>
      <c r="B338" s="75" t="s">
        <v>99</v>
      </c>
      <c r="C338" s="75" t="s">
        <v>83</v>
      </c>
    </row>
    <row r="339" spans="1:3" x14ac:dyDescent="0.25">
      <c r="A339" s="76" t="s">
        <v>437</v>
      </c>
      <c r="B339" s="75" t="s">
        <v>99</v>
      </c>
      <c r="C339" s="75" t="s">
        <v>84</v>
      </c>
    </row>
    <row r="340" spans="1:3" x14ac:dyDescent="0.25">
      <c r="A340" s="76" t="s">
        <v>438</v>
      </c>
      <c r="B340" s="75" t="s">
        <v>99</v>
      </c>
      <c r="C340" s="75" t="s">
        <v>84</v>
      </c>
    </row>
    <row r="341" spans="1:3" x14ac:dyDescent="0.25">
      <c r="A341" s="76" t="s">
        <v>439</v>
      </c>
      <c r="B341" s="75" t="s">
        <v>99</v>
      </c>
      <c r="C341" s="75" t="s">
        <v>84</v>
      </c>
    </row>
    <row r="342" spans="1:3" x14ac:dyDescent="0.25">
      <c r="A342" s="76" t="s">
        <v>440</v>
      </c>
      <c r="B342" s="75" t="s">
        <v>99</v>
      </c>
      <c r="C342" s="75" t="s">
        <v>84</v>
      </c>
    </row>
    <row r="343" spans="1:3" x14ac:dyDescent="0.25">
      <c r="A343" s="76" t="s">
        <v>441</v>
      </c>
      <c r="B343" s="75" t="s">
        <v>99</v>
      </c>
      <c r="C343" s="75" t="s">
        <v>84</v>
      </c>
    </row>
    <row r="344" spans="1:3" x14ac:dyDescent="0.25">
      <c r="A344" s="76" t="s">
        <v>442</v>
      </c>
      <c r="B344" s="75" t="s">
        <v>99</v>
      </c>
      <c r="C344" s="75" t="s">
        <v>84</v>
      </c>
    </row>
    <row r="345" spans="1:3" x14ac:dyDescent="0.25">
      <c r="A345" s="76" t="s">
        <v>443</v>
      </c>
      <c r="B345" s="75" t="s">
        <v>99</v>
      </c>
      <c r="C345" s="75" t="s">
        <v>84</v>
      </c>
    </row>
    <row r="346" spans="1:3" x14ac:dyDescent="0.25">
      <c r="A346" s="76" t="s">
        <v>444</v>
      </c>
      <c r="B346" s="75" t="s">
        <v>99</v>
      </c>
      <c r="C346" s="75" t="s">
        <v>84</v>
      </c>
    </row>
    <row r="347" spans="1:3" x14ac:dyDescent="0.25">
      <c r="A347" s="76" t="s">
        <v>445</v>
      </c>
      <c r="B347" s="75" t="s">
        <v>99</v>
      </c>
      <c r="C347" s="75" t="s">
        <v>84</v>
      </c>
    </row>
    <row r="348" spans="1:3" x14ac:dyDescent="0.25">
      <c r="A348" s="76" t="s">
        <v>446</v>
      </c>
      <c r="B348" s="75" t="s">
        <v>99</v>
      </c>
      <c r="C348" s="75" t="s">
        <v>84</v>
      </c>
    </row>
    <row r="349" spans="1:3" x14ac:dyDescent="0.25">
      <c r="A349" s="76" t="s">
        <v>447</v>
      </c>
      <c r="B349" s="75" t="s">
        <v>99</v>
      </c>
      <c r="C349" s="75" t="s">
        <v>84</v>
      </c>
    </row>
    <row r="350" spans="1:3" x14ac:dyDescent="0.25">
      <c r="A350" s="76" t="s">
        <v>448</v>
      </c>
      <c r="B350" s="75" t="s">
        <v>99</v>
      </c>
      <c r="C350" s="75" t="s">
        <v>83</v>
      </c>
    </row>
    <row r="351" spans="1:3" x14ac:dyDescent="0.25">
      <c r="A351" s="76" t="s">
        <v>449</v>
      </c>
      <c r="B351" s="75" t="s">
        <v>99</v>
      </c>
      <c r="C351" s="75" t="s">
        <v>83</v>
      </c>
    </row>
    <row r="352" spans="1:3" x14ac:dyDescent="0.25">
      <c r="A352" s="76" t="s">
        <v>450</v>
      </c>
      <c r="B352" s="75" t="s">
        <v>99</v>
      </c>
      <c r="C352" s="75" t="s">
        <v>84</v>
      </c>
    </row>
    <row r="353" spans="1:3" x14ac:dyDescent="0.25">
      <c r="A353" s="76" t="s">
        <v>451</v>
      </c>
      <c r="B353" s="75" t="s">
        <v>99</v>
      </c>
      <c r="C353" s="75" t="s">
        <v>84</v>
      </c>
    </row>
    <row r="354" spans="1:3" x14ac:dyDescent="0.25">
      <c r="A354" s="76" t="s">
        <v>452</v>
      </c>
      <c r="B354" s="75" t="s">
        <v>99</v>
      </c>
      <c r="C354" s="75" t="s">
        <v>84</v>
      </c>
    </row>
    <row r="355" spans="1:3" x14ac:dyDescent="0.25">
      <c r="A355" s="76" t="s">
        <v>453</v>
      </c>
      <c r="B355" s="75" t="s">
        <v>99</v>
      </c>
      <c r="C355" s="75" t="s">
        <v>84</v>
      </c>
    </row>
    <row r="356" spans="1:3" x14ac:dyDescent="0.25">
      <c r="A356" s="76" t="s">
        <v>454</v>
      </c>
      <c r="B356" s="75" t="s">
        <v>99</v>
      </c>
      <c r="C356" s="75" t="s">
        <v>84</v>
      </c>
    </row>
    <row r="357" spans="1:3" x14ac:dyDescent="0.25">
      <c r="A357" s="76" t="s">
        <v>455</v>
      </c>
      <c r="B357" s="75" t="s">
        <v>99</v>
      </c>
      <c r="C357" s="75" t="s">
        <v>84</v>
      </c>
    </row>
    <row r="358" spans="1:3" x14ac:dyDescent="0.25">
      <c r="A358" s="76" t="s">
        <v>456</v>
      </c>
      <c r="B358" s="75" t="s">
        <v>99</v>
      </c>
      <c r="C358" s="75" t="s">
        <v>84</v>
      </c>
    </row>
    <row r="359" spans="1:3" x14ac:dyDescent="0.25">
      <c r="A359" s="76" t="s">
        <v>457</v>
      </c>
      <c r="B359" s="75" t="s">
        <v>99</v>
      </c>
      <c r="C359" s="75" t="s">
        <v>84</v>
      </c>
    </row>
    <row r="360" spans="1:3" x14ac:dyDescent="0.25">
      <c r="A360" s="76" t="s">
        <v>458</v>
      </c>
      <c r="B360" s="75" t="s">
        <v>99</v>
      </c>
      <c r="C360" s="75" t="s">
        <v>83</v>
      </c>
    </row>
    <row r="361" spans="1:3" x14ac:dyDescent="0.25">
      <c r="A361" s="76" t="s">
        <v>459</v>
      </c>
      <c r="B361" s="75" t="s">
        <v>99</v>
      </c>
      <c r="C361" s="75" t="s">
        <v>83</v>
      </c>
    </row>
    <row r="362" spans="1:3" x14ac:dyDescent="0.25">
      <c r="A362" s="76" t="s">
        <v>460</v>
      </c>
      <c r="B362" s="75" t="s">
        <v>99</v>
      </c>
      <c r="C362" s="75" t="s">
        <v>84</v>
      </c>
    </row>
    <row r="363" spans="1:3" x14ac:dyDescent="0.25">
      <c r="A363" s="76" t="s">
        <v>461</v>
      </c>
      <c r="B363" s="75" t="s">
        <v>99</v>
      </c>
      <c r="C363" s="75" t="s">
        <v>84</v>
      </c>
    </row>
    <row r="364" spans="1:3" x14ac:dyDescent="0.25">
      <c r="A364" s="76" t="s">
        <v>462</v>
      </c>
      <c r="B364" s="75" t="s">
        <v>99</v>
      </c>
      <c r="C364" s="75" t="s">
        <v>84</v>
      </c>
    </row>
    <row r="365" spans="1:3" x14ac:dyDescent="0.25">
      <c r="A365" s="76" t="s">
        <v>463</v>
      </c>
      <c r="B365" s="75" t="s">
        <v>99</v>
      </c>
      <c r="C365" s="75" t="s">
        <v>84</v>
      </c>
    </row>
    <row r="366" spans="1:3" x14ac:dyDescent="0.25">
      <c r="A366" s="76" t="s">
        <v>464</v>
      </c>
      <c r="B366" s="75" t="s">
        <v>99</v>
      </c>
      <c r="C366" s="75" t="s">
        <v>84</v>
      </c>
    </row>
    <row r="367" spans="1:3" x14ac:dyDescent="0.25">
      <c r="A367" s="76" t="s">
        <v>465</v>
      </c>
      <c r="B367" s="75" t="s">
        <v>99</v>
      </c>
      <c r="C367" s="75" t="s">
        <v>83</v>
      </c>
    </row>
    <row r="368" spans="1:3" x14ac:dyDescent="0.25">
      <c r="A368" s="76" t="s">
        <v>466</v>
      </c>
      <c r="B368" s="75" t="s">
        <v>99</v>
      </c>
      <c r="C368" s="75" t="s">
        <v>84</v>
      </c>
    </row>
    <row r="369" spans="1:3" x14ac:dyDescent="0.25">
      <c r="A369" s="76" t="s">
        <v>467</v>
      </c>
      <c r="B369" s="75" t="s">
        <v>99</v>
      </c>
      <c r="C369" s="75" t="s">
        <v>83</v>
      </c>
    </row>
    <row r="370" spans="1:3" x14ac:dyDescent="0.25">
      <c r="A370" s="76" t="s">
        <v>468</v>
      </c>
      <c r="B370" s="75" t="s">
        <v>99</v>
      </c>
      <c r="C370" s="75" t="s">
        <v>84</v>
      </c>
    </row>
    <row r="371" spans="1:3" x14ac:dyDescent="0.25">
      <c r="A371" s="76" t="s">
        <v>469</v>
      </c>
      <c r="B371" s="75" t="s">
        <v>99</v>
      </c>
      <c r="C371" s="75" t="s">
        <v>83</v>
      </c>
    </row>
    <row r="372" spans="1:3" x14ac:dyDescent="0.25">
      <c r="A372" s="76" t="s">
        <v>470</v>
      </c>
      <c r="B372" s="75" t="s">
        <v>99</v>
      </c>
      <c r="C372" s="75" t="s">
        <v>84</v>
      </c>
    </row>
    <row r="373" spans="1:3" x14ac:dyDescent="0.25">
      <c r="A373" s="76" t="s">
        <v>471</v>
      </c>
      <c r="B373" s="75" t="s">
        <v>99</v>
      </c>
      <c r="C373" s="75" t="s">
        <v>84</v>
      </c>
    </row>
    <row r="374" spans="1:3" x14ac:dyDescent="0.25">
      <c r="A374" s="76" t="s">
        <v>472</v>
      </c>
      <c r="B374" s="75" t="s">
        <v>99</v>
      </c>
      <c r="C374" s="75" t="s">
        <v>84</v>
      </c>
    </row>
    <row r="375" spans="1:3" x14ac:dyDescent="0.25">
      <c r="A375" s="76" t="s">
        <v>473</v>
      </c>
      <c r="B375" s="75" t="s">
        <v>99</v>
      </c>
      <c r="C375" s="75" t="s">
        <v>84</v>
      </c>
    </row>
    <row r="376" spans="1:3" x14ac:dyDescent="0.25">
      <c r="A376" s="76" t="s">
        <v>474</v>
      </c>
      <c r="B376" s="75" t="s">
        <v>99</v>
      </c>
      <c r="C376" s="75" t="s">
        <v>84</v>
      </c>
    </row>
    <row r="377" spans="1:3" x14ac:dyDescent="0.25">
      <c r="A377" s="76" t="s">
        <v>475</v>
      </c>
      <c r="B377" s="75" t="s">
        <v>99</v>
      </c>
      <c r="C377" s="75" t="s">
        <v>84</v>
      </c>
    </row>
    <row r="378" spans="1:3" x14ac:dyDescent="0.25">
      <c r="A378" s="76" t="s">
        <v>476</v>
      </c>
      <c r="B378" s="75" t="s">
        <v>99</v>
      </c>
      <c r="C378" s="75" t="s">
        <v>84</v>
      </c>
    </row>
    <row r="379" spans="1:3" x14ac:dyDescent="0.25">
      <c r="A379" s="76" t="s">
        <v>477</v>
      </c>
      <c r="B379" s="75" t="s">
        <v>99</v>
      </c>
      <c r="C379" s="75" t="s">
        <v>84</v>
      </c>
    </row>
    <row r="380" spans="1:3" x14ac:dyDescent="0.25">
      <c r="A380" s="76" t="s">
        <v>478</v>
      </c>
      <c r="B380" s="75" t="s">
        <v>99</v>
      </c>
      <c r="C380" s="75" t="s">
        <v>84</v>
      </c>
    </row>
    <row r="381" spans="1:3" x14ac:dyDescent="0.25">
      <c r="A381" s="76" t="s">
        <v>479</v>
      </c>
      <c r="B381" s="75" t="s">
        <v>99</v>
      </c>
      <c r="C381" s="75" t="s">
        <v>84</v>
      </c>
    </row>
    <row r="382" spans="1:3" x14ac:dyDescent="0.25">
      <c r="A382" s="76" t="s">
        <v>480</v>
      </c>
      <c r="B382" s="75" t="s">
        <v>99</v>
      </c>
      <c r="C382" s="75" t="s">
        <v>84</v>
      </c>
    </row>
    <row r="383" spans="1:3" x14ac:dyDescent="0.25">
      <c r="A383" s="76" t="s">
        <v>481</v>
      </c>
      <c r="B383" s="75" t="s">
        <v>99</v>
      </c>
      <c r="C383" s="75" t="s">
        <v>84</v>
      </c>
    </row>
    <row r="384" spans="1:3" x14ac:dyDescent="0.25">
      <c r="A384" s="76" t="s">
        <v>482</v>
      </c>
      <c r="B384" s="75" t="s">
        <v>99</v>
      </c>
      <c r="C384" s="75" t="s">
        <v>84</v>
      </c>
    </row>
    <row r="385" spans="1:3" x14ac:dyDescent="0.25">
      <c r="A385" s="76" t="s">
        <v>483</v>
      </c>
      <c r="B385" s="75" t="s">
        <v>99</v>
      </c>
      <c r="C385" s="75" t="s">
        <v>84</v>
      </c>
    </row>
    <row r="386" spans="1:3" x14ac:dyDescent="0.25">
      <c r="A386" s="76" t="s">
        <v>484</v>
      </c>
      <c r="B386" s="75" t="s">
        <v>99</v>
      </c>
      <c r="C386" s="75" t="s">
        <v>84</v>
      </c>
    </row>
    <row r="387" spans="1:3" x14ac:dyDescent="0.25">
      <c r="A387" s="76" t="s">
        <v>485</v>
      </c>
      <c r="B387" s="75" t="s">
        <v>99</v>
      </c>
      <c r="C387" s="75" t="s">
        <v>84</v>
      </c>
    </row>
    <row r="388" spans="1:3" x14ac:dyDescent="0.25">
      <c r="A388" s="76" t="s">
        <v>486</v>
      </c>
      <c r="B388" s="75" t="s">
        <v>99</v>
      </c>
      <c r="C388" s="75" t="s">
        <v>84</v>
      </c>
    </row>
    <row r="389" spans="1:3" x14ac:dyDescent="0.25">
      <c r="A389" s="76" t="s">
        <v>487</v>
      </c>
      <c r="B389" s="75" t="s">
        <v>99</v>
      </c>
      <c r="C389" s="75" t="s">
        <v>84</v>
      </c>
    </row>
    <row r="390" spans="1:3" x14ac:dyDescent="0.25">
      <c r="A390" s="76" t="s">
        <v>488</v>
      </c>
      <c r="B390" s="75" t="s">
        <v>99</v>
      </c>
      <c r="C390" s="75" t="s">
        <v>83</v>
      </c>
    </row>
    <row r="391" spans="1:3" x14ac:dyDescent="0.25">
      <c r="A391" s="76" t="s">
        <v>489</v>
      </c>
      <c r="B391" s="75" t="s">
        <v>99</v>
      </c>
      <c r="C391" s="75" t="s">
        <v>83</v>
      </c>
    </row>
    <row r="392" spans="1:3" x14ac:dyDescent="0.25">
      <c r="A392" s="76" t="s">
        <v>490</v>
      </c>
      <c r="B392" s="75" t="s">
        <v>99</v>
      </c>
      <c r="C392" s="75" t="s">
        <v>83</v>
      </c>
    </row>
    <row r="393" spans="1:3" x14ac:dyDescent="0.25">
      <c r="A393" s="76" t="s">
        <v>491</v>
      </c>
      <c r="B393" s="75" t="s">
        <v>99</v>
      </c>
      <c r="C393" s="75" t="s">
        <v>83</v>
      </c>
    </row>
    <row r="394" spans="1:3" x14ac:dyDescent="0.25">
      <c r="A394" s="76" t="s">
        <v>492</v>
      </c>
      <c r="B394" s="75" t="s">
        <v>99</v>
      </c>
      <c r="C394" s="75" t="s">
        <v>83</v>
      </c>
    </row>
    <row r="395" spans="1:3" x14ac:dyDescent="0.25">
      <c r="A395" s="76" t="s">
        <v>493</v>
      </c>
      <c r="B395" s="75" t="s">
        <v>99</v>
      </c>
      <c r="C395" s="75" t="s">
        <v>83</v>
      </c>
    </row>
    <row r="396" spans="1:3" x14ac:dyDescent="0.25">
      <c r="A396" s="76" t="s">
        <v>494</v>
      </c>
      <c r="B396" s="75" t="s">
        <v>99</v>
      </c>
      <c r="C396" s="75" t="s">
        <v>83</v>
      </c>
    </row>
    <row r="397" spans="1:3" x14ac:dyDescent="0.25">
      <c r="A397" s="76" t="s">
        <v>495</v>
      </c>
      <c r="B397" s="75" t="s">
        <v>99</v>
      </c>
      <c r="C397" s="75" t="s">
        <v>83</v>
      </c>
    </row>
    <row r="398" spans="1:3" x14ac:dyDescent="0.25">
      <c r="A398" s="76" t="s">
        <v>496</v>
      </c>
      <c r="B398" s="75" t="s">
        <v>99</v>
      </c>
      <c r="C398" s="75" t="s">
        <v>83</v>
      </c>
    </row>
    <row r="399" spans="1:3" x14ac:dyDescent="0.25">
      <c r="A399" s="76" t="s">
        <v>497</v>
      </c>
      <c r="B399" s="75" t="s">
        <v>99</v>
      </c>
      <c r="C399" s="75" t="s">
        <v>84</v>
      </c>
    </row>
    <row r="400" spans="1:3" x14ac:dyDescent="0.25">
      <c r="A400" s="76" t="s">
        <v>498</v>
      </c>
      <c r="B400" s="75" t="s">
        <v>99</v>
      </c>
      <c r="C400" s="75" t="s">
        <v>84</v>
      </c>
    </row>
    <row r="401" spans="1:3" x14ac:dyDescent="0.25">
      <c r="A401" s="76" t="s">
        <v>499</v>
      </c>
      <c r="B401" s="75" t="s">
        <v>99</v>
      </c>
      <c r="C401" s="75" t="s">
        <v>84</v>
      </c>
    </row>
    <row r="402" spans="1:3" x14ac:dyDescent="0.25">
      <c r="A402" s="76" t="s">
        <v>500</v>
      </c>
      <c r="B402" s="75" t="s">
        <v>99</v>
      </c>
      <c r="C402" s="75" t="s">
        <v>84</v>
      </c>
    </row>
    <row r="403" spans="1:3" x14ac:dyDescent="0.25">
      <c r="A403" s="76" t="s">
        <v>501</v>
      </c>
      <c r="B403" s="75" t="s">
        <v>99</v>
      </c>
      <c r="C403" s="75" t="s">
        <v>84</v>
      </c>
    </row>
    <row r="404" spans="1:3" x14ac:dyDescent="0.25">
      <c r="A404" s="76" t="s">
        <v>502</v>
      </c>
      <c r="B404" s="75" t="s">
        <v>99</v>
      </c>
      <c r="C404" s="75" t="s">
        <v>84</v>
      </c>
    </row>
    <row r="405" spans="1:3" x14ac:dyDescent="0.25">
      <c r="A405" s="76" t="s">
        <v>503</v>
      </c>
      <c r="B405" s="75" t="s">
        <v>99</v>
      </c>
      <c r="C405" s="75" t="s">
        <v>84</v>
      </c>
    </row>
    <row r="406" spans="1:3" x14ac:dyDescent="0.25">
      <c r="A406" s="76" t="s">
        <v>504</v>
      </c>
      <c r="B406" s="75" t="s">
        <v>99</v>
      </c>
      <c r="C406" s="75" t="s">
        <v>84</v>
      </c>
    </row>
    <row r="407" spans="1:3" x14ac:dyDescent="0.25">
      <c r="A407" s="76" t="s">
        <v>505</v>
      </c>
      <c r="B407" s="75" t="s">
        <v>99</v>
      </c>
      <c r="C407" s="75" t="s">
        <v>84</v>
      </c>
    </row>
    <row r="408" spans="1:3" x14ac:dyDescent="0.25">
      <c r="A408" s="76" t="s">
        <v>506</v>
      </c>
      <c r="B408" s="75" t="s">
        <v>99</v>
      </c>
      <c r="C408" s="75" t="s">
        <v>84</v>
      </c>
    </row>
    <row r="409" spans="1:3" x14ac:dyDescent="0.25">
      <c r="A409" s="76" t="s">
        <v>507</v>
      </c>
      <c r="B409" s="75" t="s">
        <v>99</v>
      </c>
      <c r="C409" s="75" t="s">
        <v>84</v>
      </c>
    </row>
    <row r="410" spans="1:3" x14ac:dyDescent="0.25">
      <c r="A410" s="76" t="s">
        <v>508</v>
      </c>
      <c r="B410" s="75" t="s">
        <v>99</v>
      </c>
      <c r="C410" s="75" t="s">
        <v>84</v>
      </c>
    </row>
    <row r="411" spans="1:3" x14ac:dyDescent="0.25">
      <c r="A411" s="76" t="s">
        <v>509</v>
      </c>
      <c r="B411" s="75" t="s">
        <v>99</v>
      </c>
      <c r="C411" s="75" t="s">
        <v>84</v>
      </c>
    </row>
    <row r="412" spans="1:3" x14ac:dyDescent="0.25">
      <c r="A412" s="76" t="s">
        <v>510</v>
      </c>
      <c r="B412" s="75" t="s">
        <v>99</v>
      </c>
      <c r="C412" s="75" t="s">
        <v>84</v>
      </c>
    </row>
    <row r="413" spans="1:3" x14ac:dyDescent="0.25">
      <c r="A413" s="76" t="s">
        <v>511</v>
      </c>
      <c r="B413" s="75" t="s">
        <v>99</v>
      </c>
      <c r="C413" s="75" t="s">
        <v>84</v>
      </c>
    </row>
    <row r="414" spans="1:3" x14ac:dyDescent="0.25">
      <c r="A414" s="76" t="s">
        <v>512</v>
      </c>
      <c r="B414" s="75" t="s">
        <v>99</v>
      </c>
      <c r="C414" s="75" t="s">
        <v>84</v>
      </c>
    </row>
    <row r="415" spans="1:3" x14ac:dyDescent="0.25">
      <c r="A415" s="76" t="s">
        <v>513</v>
      </c>
      <c r="B415" s="75" t="s">
        <v>99</v>
      </c>
      <c r="C415" s="75" t="s">
        <v>83</v>
      </c>
    </row>
    <row r="416" spans="1:3" x14ac:dyDescent="0.25">
      <c r="A416" s="76" t="s">
        <v>514</v>
      </c>
      <c r="B416" s="75" t="s">
        <v>99</v>
      </c>
      <c r="C416" s="75" t="s">
        <v>83</v>
      </c>
    </row>
    <row r="417" spans="1:3" x14ac:dyDescent="0.25">
      <c r="A417" s="76" t="s">
        <v>515</v>
      </c>
      <c r="B417" s="75" t="s">
        <v>99</v>
      </c>
      <c r="C417" s="75" t="s">
        <v>83</v>
      </c>
    </row>
    <row r="418" spans="1:3" x14ac:dyDescent="0.25">
      <c r="A418" s="76" t="s">
        <v>516</v>
      </c>
      <c r="B418" s="75" t="s">
        <v>99</v>
      </c>
      <c r="C418" s="75" t="s">
        <v>83</v>
      </c>
    </row>
    <row r="419" spans="1:3" x14ac:dyDescent="0.25">
      <c r="A419" s="76" t="s">
        <v>517</v>
      </c>
      <c r="B419" s="75" t="s">
        <v>99</v>
      </c>
      <c r="C419" s="75" t="s">
        <v>83</v>
      </c>
    </row>
    <row r="420" spans="1:3" x14ac:dyDescent="0.25">
      <c r="A420" s="76" t="s">
        <v>518</v>
      </c>
      <c r="B420" s="75" t="s">
        <v>99</v>
      </c>
      <c r="C420" s="75" t="s">
        <v>83</v>
      </c>
    </row>
    <row r="421" spans="1:3" x14ac:dyDescent="0.25">
      <c r="A421" s="76" t="s">
        <v>519</v>
      </c>
      <c r="B421" s="75" t="s">
        <v>99</v>
      </c>
      <c r="C421" s="75" t="s">
        <v>83</v>
      </c>
    </row>
    <row r="422" spans="1:3" x14ac:dyDescent="0.25">
      <c r="A422" s="76" t="s">
        <v>520</v>
      </c>
      <c r="B422" s="75" t="s">
        <v>99</v>
      </c>
      <c r="C422" s="75" t="s">
        <v>83</v>
      </c>
    </row>
    <row r="423" spans="1:3" x14ac:dyDescent="0.25">
      <c r="A423" s="76" t="s">
        <v>521</v>
      </c>
      <c r="B423" s="75" t="s">
        <v>99</v>
      </c>
      <c r="C423" s="75" t="s">
        <v>83</v>
      </c>
    </row>
    <row r="424" spans="1:3" x14ac:dyDescent="0.25">
      <c r="A424" s="76" t="s">
        <v>522</v>
      </c>
      <c r="B424" s="75" t="s">
        <v>99</v>
      </c>
      <c r="C424" s="75" t="s">
        <v>83</v>
      </c>
    </row>
    <row r="425" spans="1:3" x14ac:dyDescent="0.25">
      <c r="A425" s="76" t="s">
        <v>523</v>
      </c>
      <c r="B425" s="75" t="s">
        <v>99</v>
      </c>
      <c r="C425" s="75" t="s">
        <v>83</v>
      </c>
    </row>
    <row r="426" spans="1:3" x14ac:dyDescent="0.25">
      <c r="A426" s="76" t="s">
        <v>524</v>
      </c>
      <c r="B426" s="75" t="s">
        <v>99</v>
      </c>
      <c r="C426" s="75" t="s">
        <v>83</v>
      </c>
    </row>
    <row r="427" spans="1:3" x14ac:dyDescent="0.25">
      <c r="A427" s="76" t="s">
        <v>525</v>
      </c>
      <c r="B427" s="75" t="s">
        <v>99</v>
      </c>
      <c r="C427" s="75" t="s">
        <v>84</v>
      </c>
    </row>
    <row r="428" spans="1:3" x14ac:dyDescent="0.25">
      <c r="A428" s="76" t="s">
        <v>526</v>
      </c>
      <c r="B428" s="75" t="s">
        <v>99</v>
      </c>
      <c r="C428" s="75" t="s">
        <v>84</v>
      </c>
    </row>
    <row r="429" spans="1:3" x14ac:dyDescent="0.25">
      <c r="A429" s="76" t="s">
        <v>527</v>
      </c>
      <c r="B429" s="75" t="s">
        <v>99</v>
      </c>
      <c r="C429" s="75" t="s">
        <v>84</v>
      </c>
    </row>
    <row r="430" spans="1:3" x14ac:dyDescent="0.25">
      <c r="A430" s="76" t="s">
        <v>528</v>
      </c>
      <c r="B430" s="75" t="s">
        <v>99</v>
      </c>
      <c r="C430" s="75" t="s">
        <v>84</v>
      </c>
    </row>
    <row r="431" spans="1:3" x14ac:dyDescent="0.25">
      <c r="A431" s="76" t="s">
        <v>529</v>
      </c>
      <c r="B431" s="75" t="s">
        <v>99</v>
      </c>
      <c r="C431" s="75" t="s">
        <v>83</v>
      </c>
    </row>
    <row r="432" spans="1:3" x14ac:dyDescent="0.25">
      <c r="A432" s="76" t="s">
        <v>530</v>
      </c>
      <c r="B432" s="75" t="s">
        <v>99</v>
      </c>
      <c r="C432" s="75" t="s">
        <v>83</v>
      </c>
    </row>
    <row r="433" spans="1:3" x14ac:dyDescent="0.25">
      <c r="A433" s="76" t="s">
        <v>531</v>
      </c>
      <c r="B433" s="75" t="s">
        <v>99</v>
      </c>
      <c r="C433" s="75" t="s">
        <v>83</v>
      </c>
    </row>
    <row r="434" spans="1:3" x14ac:dyDescent="0.25">
      <c r="A434" s="76" t="s">
        <v>532</v>
      </c>
      <c r="B434" s="75" t="s">
        <v>99</v>
      </c>
      <c r="C434" s="75" t="s">
        <v>84</v>
      </c>
    </row>
    <row r="435" spans="1:3" x14ac:dyDescent="0.25">
      <c r="A435" s="76" t="s">
        <v>533</v>
      </c>
      <c r="B435" s="75" t="s">
        <v>99</v>
      </c>
      <c r="C435" s="75" t="s">
        <v>83</v>
      </c>
    </row>
    <row r="436" spans="1:3" x14ac:dyDescent="0.25">
      <c r="A436" s="76" t="s">
        <v>534</v>
      </c>
      <c r="B436" s="75" t="s">
        <v>99</v>
      </c>
      <c r="C436" s="75" t="s">
        <v>83</v>
      </c>
    </row>
    <row r="437" spans="1:3" x14ac:dyDescent="0.25">
      <c r="A437" s="76" t="s">
        <v>535</v>
      </c>
      <c r="B437" s="75" t="s">
        <v>99</v>
      </c>
      <c r="C437" s="75" t="s">
        <v>83</v>
      </c>
    </row>
    <row r="438" spans="1:3" x14ac:dyDescent="0.25">
      <c r="A438" s="76" t="s">
        <v>536</v>
      </c>
      <c r="B438" s="75" t="s">
        <v>99</v>
      </c>
      <c r="C438" s="75" t="s">
        <v>83</v>
      </c>
    </row>
    <row r="439" spans="1:3" x14ac:dyDescent="0.25">
      <c r="A439" s="76" t="s">
        <v>537</v>
      </c>
      <c r="B439" s="75" t="s">
        <v>99</v>
      </c>
      <c r="C439" s="75" t="s">
        <v>83</v>
      </c>
    </row>
    <row r="440" spans="1:3" x14ac:dyDescent="0.25">
      <c r="A440" s="76" t="s">
        <v>538</v>
      </c>
      <c r="B440" s="75" t="s">
        <v>99</v>
      </c>
      <c r="C440" s="75" t="s">
        <v>83</v>
      </c>
    </row>
    <row r="441" spans="1:3" x14ac:dyDescent="0.25">
      <c r="A441" s="76" t="s">
        <v>539</v>
      </c>
      <c r="B441" s="75" t="s">
        <v>99</v>
      </c>
      <c r="C441" s="75" t="s">
        <v>83</v>
      </c>
    </row>
    <row r="442" spans="1:3" x14ac:dyDescent="0.25">
      <c r="A442" s="76" t="s">
        <v>540</v>
      </c>
      <c r="B442" s="75" t="s">
        <v>99</v>
      </c>
      <c r="C442" s="75" t="s">
        <v>83</v>
      </c>
    </row>
    <row r="443" spans="1:3" x14ac:dyDescent="0.25">
      <c r="A443" s="76" t="s">
        <v>541</v>
      </c>
      <c r="B443" s="75" t="s">
        <v>99</v>
      </c>
      <c r="C443" s="75" t="s">
        <v>83</v>
      </c>
    </row>
    <row r="444" spans="1:3" x14ac:dyDescent="0.25">
      <c r="A444" s="76" t="s">
        <v>542</v>
      </c>
      <c r="B444" s="75" t="s">
        <v>99</v>
      </c>
      <c r="C444" s="75" t="s">
        <v>83</v>
      </c>
    </row>
    <row r="445" spans="1:3" x14ac:dyDescent="0.25">
      <c r="A445" s="76" t="s">
        <v>543</v>
      </c>
      <c r="B445" s="75" t="s">
        <v>99</v>
      </c>
      <c r="C445" s="75" t="s">
        <v>83</v>
      </c>
    </row>
    <row r="446" spans="1:3" x14ac:dyDescent="0.25">
      <c r="A446" s="76" t="s">
        <v>544</v>
      </c>
      <c r="B446" s="75" t="s">
        <v>99</v>
      </c>
      <c r="C446" s="75" t="s">
        <v>83</v>
      </c>
    </row>
    <row r="447" spans="1:3" x14ac:dyDescent="0.25">
      <c r="A447" s="76" t="s">
        <v>545</v>
      </c>
      <c r="B447" s="75" t="s">
        <v>99</v>
      </c>
      <c r="C447" s="75" t="s">
        <v>83</v>
      </c>
    </row>
    <row r="448" spans="1:3" x14ac:dyDescent="0.25">
      <c r="A448" s="76" t="s">
        <v>546</v>
      </c>
      <c r="B448" s="75" t="s">
        <v>99</v>
      </c>
      <c r="C448" s="75" t="s">
        <v>83</v>
      </c>
    </row>
    <row r="449" spans="1:3" x14ac:dyDescent="0.25">
      <c r="A449" s="76" t="s">
        <v>547</v>
      </c>
      <c r="B449" s="75" t="s">
        <v>99</v>
      </c>
      <c r="C449" s="75" t="s">
        <v>83</v>
      </c>
    </row>
    <row r="450" spans="1:3" x14ac:dyDescent="0.25">
      <c r="A450" s="76" t="s">
        <v>548</v>
      </c>
      <c r="B450" s="75" t="s">
        <v>99</v>
      </c>
      <c r="C450" s="75" t="s">
        <v>83</v>
      </c>
    </row>
    <row r="451" spans="1:3" x14ac:dyDescent="0.25">
      <c r="A451" s="76" t="s">
        <v>549</v>
      </c>
      <c r="B451" s="75" t="s">
        <v>99</v>
      </c>
      <c r="C451" s="75" t="s">
        <v>83</v>
      </c>
    </row>
    <row r="452" spans="1:3" x14ac:dyDescent="0.25">
      <c r="A452" s="76" t="s">
        <v>550</v>
      </c>
      <c r="B452" s="75" t="s">
        <v>99</v>
      </c>
      <c r="C452" s="75" t="s">
        <v>83</v>
      </c>
    </row>
    <row r="453" spans="1:3" x14ac:dyDescent="0.25">
      <c r="A453" s="76" t="s">
        <v>551</v>
      </c>
      <c r="B453" s="75" t="s">
        <v>99</v>
      </c>
      <c r="C453" s="75" t="s">
        <v>83</v>
      </c>
    </row>
    <row r="454" spans="1:3" x14ac:dyDescent="0.25">
      <c r="A454" s="76" t="s">
        <v>552</v>
      </c>
      <c r="B454" s="75" t="s">
        <v>99</v>
      </c>
      <c r="C454" s="75" t="s">
        <v>84</v>
      </c>
    </row>
    <row r="455" spans="1:3" x14ac:dyDescent="0.25">
      <c r="A455" s="76" t="s">
        <v>553</v>
      </c>
      <c r="B455" s="75" t="s">
        <v>99</v>
      </c>
      <c r="C455" s="75" t="s">
        <v>84</v>
      </c>
    </row>
    <row r="456" spans="1:3" x14ac:dyDescent="0.25">
      <c r="A456" s="76" t="s">
        <v>554</v>
      </c>
      <c r="B456" s="75" t="s">
        <v>99</v>
      </c>
      <c r="C456" s="75" t="s">
        <v>84</v>
      </c>
    </row>
    <row r="457" spans="1:3" x14ac:dyDescent="0.25">
      <c r="A457" s="76" t="s">
        <v>555</v>
      </c>
      <c r="B457" s="75" t="s">
        <v>99</v>
      </c>
      <c r="C457" s="75" t="s">
        <v>84</v>
      </c>
    </row>
    <row r="458" spans="1:3" x14ac:dyDescent="0.25">
      <c r="A458" s="76" t="s">
        <v>556</v>
      </c>
      <c r="B458" s="75" t="s">
        <v>99</v>
      </c>
      <c r="C458" s="75" t="s">
        <v>84</v>
      </c>
    </row>
    <row r="459" spans="1:3" x14ac:dyDescent="0.25">
      <c r="A459" s="76" t="s">
        <v>557</v>
      </c>
      <c r="B459" s="75" t="s">
        <v>99</v>
      </c>
      <c r="C459" s="75" t="s">
        <v>84</v>
      </c>
    </row>
    <row r="460" spans="1:3" x14ac:dyDescent="0.25">
      <c r="A460" s="76" t="s">
        <v>558</v>
      </c>
      <c r="B460" s="75" t="s">
        <v>99</v>
      </c>
      <c r="C460" s="75" t="s">
        <v>84</v>
      </c>
    </row>
    <row r="461" spans="1:3" x14ac:dyDescent="0.25">
      <c r="A461" s="76" t="s">
        <v>559</v>
      </c>
      <c r="B461" s="75" t="s">
        <v>99</v>
      </c>
      <c r="C461" s="75" t="s">
        <v>84</v>
      </c>
    </row>
    <row r="462" spans="1:3" x14ac:dyDescent="0.25">
      <c r="A462" s="76" t="s">
        <v>560</v>
      </c>
      <c r="B462" s="75" t="s">
        <v>99</v>
      </c>
      <c r="C462" s="75" t="s">
        <v>84</v>
      </c>
    </row>
    <row r="463" spans="1:3" x14ac:dyDescent="0.25">
      <c r="A463" s="76" t="s">
        <v>561</v>
      </c>
      <c r="B463" s="75" t="s">
        <v>99</v>
      </c>
      <c r="C463" s="75" t="s">
        <v>84</v>
      </c>
    </row>
    <row r="464" spans="1:3" x14ac:dyDescent="0.25">
      <c r="A464" s="76" t="s">
        <v>562</v>
      </c>
      <c r="B464" s="75" t="s">
        <v>99</v>
      </c>
      <c r="C464" s="75" t="s">
        <v>84</v>
      </c>
    </row>
    <row r="465" spans="1:3" x14ac:dyDescent="0.25">
      <c r="A465" s="76" t="s">
        <v>563</v>
      </c>
      <c r="B465" s="75" t="s">
        <v>99</v>
      </c>
      <c r="C465" s="75" t="s">
        <v>84</v>
      </c>
    </row>
    <row r="466" spans="1:3" x14ac:dyDescent="0.25">
      <c r="A466" s="76" t="s">
        <v>564</v>
      </c>
      <c r="B466" s="75" t="s">
        <v>99</v>
      </c>
      <c r="C466" s="75" t="s">
        <v>84</v>
      </c>
    </row>
    <row r="467" spans="1:3" x14ac:dyDescent="0.25">
      <c r="A467" s="76" t="s">
        <v>565</v>
      </c>
      <c r="B467" s="75" t="s">
        <v>99</v>
      </c>
      <c r="C467" s="75" t="s">
        <v>84</v>
      </c>
    </row>
    <row r="468" spans="1:3" x14ac:dyDescent="0.25">
      <c r="A468" s="76" t="s">
        <v>566</v>
      </c>
      <c r="B468" s="75" t="s">
        <v>99</v>
      </c>
      <c r="C468" s="75" t="s">
        <v>84</v>
      </c>
    </row>
    <row r="469" spans="1:3" x14ac:dyDescent="0.25">
      <c r="A469" s="76" t="s">
        <v>567</v>
      </c>
      <c r="B469" s="75" t="s">
        <v>99</v>
      </c>
      <c r="C469" s="75" t="s">
        <v>84</v>
      </c>
    </row>
    <row r="470" spans="1:3" x14ac:dyDescent="0.25">
      <c r="A470" s="76" t="s">
        <v>568</v>
      </c>
      <c r="B470" s="75" t="s">
        <v>99</v>
      </c>
      <c r="C470" s="75" t="s">
        <v>84</v>
      </c>
    </row>
    <row r="471" spans="1:3" x14ac:dyDescent="0.25">
      <c r="A471" s="76" t="s">
        <v>569</v>
      </c>
      <c r="B471" s="75" t="s">
        <v>99</v>
      </c>
      <c r="C471" s="75" t="s">
        <v>84</v>
      </c>
    </row>
    <row r="472" spans="1:3" x14ac:dyDescent="0.25">
      <c r="A472" s="76" t="s">
        <v>570</v>
      </c>
      <c r="B472" s="75" t="s">
        <v>99</v>
      </c>
      <c r="C472" s="75" t="s">
        <v>84</v>
      </c>
    </row>
    <row r="473" spans="1:3" x14ac:dyDescent="0.25">
      <c r="A473" s="76" t="s">
        <v>571</v>
      </c>
      <c r="B473" s="75" t="s">
        <v>99</v>
      </c>
      <c r="C473" s="75" t="s">
        <v>84</v>
      </c>
    </row>
    <row r="474" spans="1:3" x14ac:dyDescent="0.25">
      <c r="A474" s="76" t="s">
        <v>572</v>
      </c>
      <c r="B474" s="75" t="s">
        <v>99</v>
      </c>
      <c r="C474" s="75" t="s">
        <v>84</v>
      </c>
    </row>
    <row r="475" spans="1:3" x14ac:dyDescent="0.25">
      <c r="A475" s="76" t="s">
        <v>573</v>
      </c>
      <c r="B475" s="75" t="s">
        <v>99</v>
      </c>
      <c r="C475" s="75" t="s">
        <v>84</v>
      </c>
    </row>
    <row r="476" spans="1:3" x14ac:dyDescent="0.25">
      <c r="A476" s="76" t="s">
        <v>574</v>
      </c>
      <c r="B476" s="75" t="s">
        <v>99</v>
      </c>
      <c r="C476" s="75" t="s">
        <v>84</v>
      </c>
    </row>
    <row r="477" spans="1:3" x14ac:dyDescent="0.25">
      <c r="A477" s="76" t="s">
        <v>575</v>
      </c>
      <c r="B477" s="75" t="s">
        <v>99</v>
      </c>
      <c r="C477" s="75" t="s">
        <v>84</v>
      </c>
    </row>
    <row r="478" spans="1:3" x14ac:dyDescent="0.25">
      <c r="A478" s="76" t="s">
        <v>576</v>
      </c>
      <c r="B478" s="75" t="s">
        <v>99</v>
      </c>
      <c r="C478" s="75" t="s">
        <v>84</v>
      </c>
    </row>
    <row r="479" spans="1:3" x14ac:dyDescent="0.25">
      <c r="A479" s="76" t="s">
        <v>577</v>
      </c>
      <c r="B479" s="75" t="s">
        <v>99</v>
      </c>
      <c r="C479" s="75" t="s">
        <v>84</v>
      </c>
    </row>
    <row r="480" spans="1:3" x14ac:dyDescent="0.25">
      <c r="A480" s="76" t="s">
        <v>578</v>
      </c>
      <c r="B480" s="75" t="s">
        <v>99</v>
      </c>
      <c r="C480" s="75" t="s">
        <v>84</v>
      </c>
    </row>
    <row r="481" spans="1:3" x14ac:dyDescent="0.25">
      <c r="A481" s="76" t="s">
        <v>579</v>
      </c>
      <c r="B481" s="75" t="s">
        <v>99</v>
      </c>
      <c r="C481" s="75" t="s">
        <v>84</v>
      </c>
    </row>
    <row r="482" spans="1:3" x14ac:dyDescent="0.25">
      <c r="A482" s="76" t="s">
        <v>580</v>
      </c>
      <c r="B482" s="75" t="s">
        <v>99</v>
      </c>
      <c r="C482" s="75" t="s">
        <v>84</v>
      </c>
    </row>
    <row r="483" spans="1:3" x14ac:dyDescent="0.25">
      <c r="A483" s="76" t="s">
        <v>581</v>
      </c>
      <c r="B483" s="75" t="s">
        <v>99</v>
      </c>
      <c r="C483" s="75" t="s">
        <v>84</v>
      </c>
    </row>
    <row r="484" spans="1:3" x14ac:dyDescent="0.25">
      <c r="A484" s="76" t="s">
        <v>582</v>
      </c>
      <c r="B484" s="75" t="s">
        <v>99</v>
      </c>
      <c r="C484" s="75" t="s">
        <v>84</v>
      </c>
    </row>
    <row r="485" spans="1:3" x14ac:dyDescent="0.25">
      <c r="A485" s="76" t="s">
        <v>583</v>
      </c>
      <c r="B485" s="75" t="s">
        <v>99</v>
      </c>
      <c r="C485" s="75" t="s">
        <v>84</v>
      </c>
    </row>
    <row r="486" spans="1:3" x14ac:dyDescent="0.25">
      <c r="A486" s="76" t="s">
        <v>584</v>
      </c>
      <c r="B486" s="75" t="s">
        <v>99</v>
      </c>
      <c r="C486" s="75" t="s">
        <v>84</v>
      </c>
    </row>
    <row r="487" spans="1:3" x14ac:dyDescent="0.25">
      <c r="A487" s="76" t="s">
        <v>585</v>
      </c>
      <c r="B487" s="75" t="s">
        <v>99</v>
      </c>
      <c r="C487" s="75" t="s">
        <v>84</v>
      </c>
    </row>
    <row r="488" spans="1:3" x14ac:dyDescent="0.25">
      <c r="A488" s="76" t="s">
        <v>586</v>
      </c>
      <c r="B488" s="75" t="s">
        <v>99</v>
      </c>
      <c r="C488" s="75" t="s">
        <v>84</v>
      </c>
    </row>
    <row r="489" spans="1:3" x14ac:dyDescent="0.25">
      <c r="A489" s="76" t="s">
        <v>587</v>
      </c>
      <c r="B489" s="75" t="s">
        <v>99</v>
      </c>
      <c r="C489" s="75" t="s">
        <v>84</v>
      </c>
    </row>
    <row r="490" spans="1:3" x14ac:dyDescent="0.25">
      <c r="A490" s="76" t="s">
        <v>588</v>
      </c>
      <c r="B490" s="75" t="s">
        <v>99</v>
      </c>
      <c r="C490" s="75" t="s">
        <v>84</v>
      </c>
    </row>
    <row r="491" spans="1:3" x14ac:dyDescent="0.25">
      <c r="A491" s="76" t="s">
        <v>589</v>
      </c>
      <c r="B491" s="75" t="s">
        <v>99</v>
      </c>
      <c r="C491" s="75" t="s">
        <v>84</v>
      </c>
    </row>
    <row r="492" spans="1:3" x14ac:dyDescent="0.25">
      <c r="A492" s="76" t="s">
        <v>590</v>
      </c>
      <c r="B492" s="75" t="s">
        <v>99</v>
      </c>
      <c r="C492" s="75" t="s">
        <v>84</v>
      </c>
    </row>
    <row r="493" spans="1:3" x14ac:dyDescent="0.25">
      <c r="A493" s="76" t="s">
        <v>591</v>
      </c>
      <c r="B493" s="75" t="s">
        <v>99</v>
      </c>
      <c r="C493" s="75" t="s">
        <v>84</v>
      </c>
    </row>
    <row r="494" spans="1:3" x14ac:dyDescent="0.25">
      <c r="A494" s="76" t="s">
        <v>592</v>
      </c>
      <c r="B494" s="75" t="s">
        <v>99</v>
      </c>
      <c r="C494" s="75" t="s">
        <v>84</v>
      </c>
    </row>
    <row r="495" spans="1:3" x14ac:dyDescent="0.25">
      <c r="A495" s="76" t="s">
        <v>593</v>
      </c>
      <c r="B495" s="75" t="s">
        <v>99</v>
      </c>
      <c r="C495" s="75" t="s">
        <v>84</v>
      </c>
    </row>
    <row r="496" spans="1:3" x14ac:dyDescent="0.25">
      <c r="A496" s="76" t="s">
        <v>594</v>
      </c>
      <c r="B496" s="75" t="s">
        <v>99</v>
      </c>
      <c r="C496" s="75" t="s">
        <v>84</v>
      </c>
    </row>
    <row r="497" spans="1:3" x14ac:dyDescent="0.25">
      <c r="A497" s="76" t="s">
        <v>595</v>
      </c>
      <c r="B497" s="75" t="s">
        <v>99</v>
      </c>
      <c r="C497" s="75" t="s">
        <v>84</v>
      </c>
    </row>
    <row r="498" spans="1:3" x14ac:dyDescent="0.25">
      <c r="A498" s="76" t="s">
        <v>596</v>
      </c>
      <c r="B498" s="75" t="s">
        <v>99</v>
      </c>
      <c r="C498" s="75" t="s">
        <v>84</v>
      </c>
    </row>
    <row r="499" spans="1:3" x14ac:dyDescent="0.25">
      <c r="A499" s="76" t="s">
        <v>597</v>
      </c>
      <c r="B499" s="75" t="s">
        <v>99</v>
      </c>
      <c r="C499" s="75" t="s">
        <v>84</v>
      </c>
    </row>
    <row r="500" spans="1:3" x14ac:dyDescent="0.25">
      <c r="A500" s="76" t="s">
        <v>598</v>
      </c>
      <c r="B500" s="75" t="s">
        <v>99</v>
      </c>
      <c r="C500" s="75" t="s">
        <v>84</v>
      </c>
    </row>
    <row r="501" spans="1:3" x14ac:dyDescent="0.25">
      <c r="A501" s="76" t="s">
        <v>599</v>
      </c>
      <c r="B501" s="75" t="s">
        <v>99</v>
      </c>
      <c r="C501" s="75" t="s">
        <v>84</v>
      </c>
    </row>
    <row r="502" spans="1:3" x14ac:dyDescent="0.25">
      <c r="A502" s="76" t="s">
        <v>600</v>
      </c>
      <c r="B502" s="75" t="s">
        <v>99</v>
      </c>
      <c r="C502" s="75" t="s">
        <v>84</v>
      </c>
    </row>
    <row r="503" spans="1:3" x14ac:dyDescent="0.25">
      <c r="A503" s="76" t="s">
        <v>601</v>
      </c>
      <c r="B503" s="75" t="s">
        <v>99</v>
      </c>
      <c r="C503" s="75" t="s">
        <v>84</v>
      </c>
    </row>
    <row r="504" spans="1:3" x14ac:dyDescent="0.25">
      <c r="A504" s="76" t="s">
        <v>602</v>
      </c>
      <c r="B504" s="75" t="s">
        <v>99</v>
      </c>
      <c r="C504" s="75" t="s">
        <v>84</v>
      </c>
    </row>
    <row r="505" spans="1:3" x14ac:dyDescent="0.25">
      <c r="A505" s="76" t="s">
        <v>603</v>
      </c>
      <c r="B505" s="75" t="s">
        <v>99</v>
      </c>
      <c r="C505" s="75" t="s">
        <v>84</v>
      </c>
    </row>
    <row r="506" spans="1:3" x14ac:dyDescent="0.25">
      <c r="A506" s="76" t="s">
        <v>604</v>
      </c>
      <c r="B506" s="75" t="s">
        <v>99</v>
      </c>
      <c r="C506" s="75" t="s">
        <v>84</v>
      </c>
    </row>
    <row r="507" spans="1:3" x14ac:dyDescent="0.25">
      <c r="A507" s="76" t="s">
        <v>605</v>
      </c>
      <c r="B507" s="75" t="s">
        <v>99</v>
      </c>
      <c r="C507" s="75" t="s">
        <v>84</v>
      </c>
    </row>
    <row r="508" spans="1:3" x14ac:dyDescent="0.25">
      <c r="A508" s="76" t="s">
        <v>606</v>
      </c>
      <c r="B508" s="75" t="s">
        <v>99</v>
      </c>
      <c r="C508" s="75" t="s">
        <v>84</v>
      </c>
    </row>
    <row r="509" spans="1:3" x14ac:dyDescent="0.25">
      <c r="A509" s="76" t="s">
        <v>607</v>
      </c>
      <c r="B509" s="75" t="s">
        <v>99</v>
      </c>
      <c r="C509" s="75" t="s">
        <v>84</v>
      </c>
    </row>
    <row r="510" spans="1:3" x14ac:dyDescent="0.25">
      <c r="A510" s="76" t="s">
        <v>608</v>
      </c>
      <c r="B510" s="75" t="s">
        <v>99</v>
      </c>
      <c r="C510" s="75" t="s">
        <v>84</v>
      </c>
    </row>
    <row r="511" spans="1:3" x14ac:dyDescent="0.25">
      <c r="A511" s="76" t="s">
        <v>609</v>
      </c>
      <c r="B511" s="75" t="s">
        <v>99</v>
      </c>
      <c r="C511" s="75" t="s">
        <v>84</v>
      </c>
    </row>
    <row r="512" spans="1:3" x14ac:dyDescent="0.25">
      <c r="A512" s="76" t="s">
        <v>610</v>
      </c>
      <c r="B512" s="75" t="s">
        <v>99</v>
      </c>
      <c r="C512" s="75" t="s">
        <v>84</v>
      </c>
    </row>
    <row r="513" spans="1:3" x14ac:dyDescent="0.25">
      <c r="A513" s="76" t="s">
        <v>611</v>
      </c>
      <c r="B513" s="75" t="s">
        <v>99</v>
      </c>
      <c r="C513" s="75" t="s">
        <v>84</v>
      </c>
    </row>
    <row r="514" spans="1:3" x14ac:dyDescent="0.25">
      <c r="A514" s="76" t="s">
        <v>612</v>
      </c>
      <c r="B514" s="75" t="s">
        <v>99</v>
      </c>
      <c r="C514" s="75" t="s">
        <v>84</v>
      </c>
    </row>
    <row r="515" spans="1:3" x14ac:dyDescent="0.25">
      <c r="A515" s="76" t="s">
        <v>613</v>
      </c>
      <c r="B515" s="75" t="s">
        <v>99</v>
      </c>
      <c r="C515" s="75" t="s">
        <v>84</v>
      </c>
    </row>
    <row r="516" spans="1:3" x14ac:dyDescent="0.25">
      <c r="A516" s="76" t="s">
        <v>614</v>
      </c>
      <c r="B516" s="75" t="s">
        <v>99</v>
      </c>
      <c r="C516" s="75" t="s">
        <v>84</v>
      </c>
    </row>
    <row r="517" spans="1:3" x14ac:dyDescent="0.25">
      <c r="A517" s="76" t="s">
        <v>615</v>
      </c>
      <c r="B517" s="75" t="s">
        <v>99</v>
      </c>
      <c r="C517" s="75" t="s">
        <v>84</v>
      </c>
    </row>
    <row r="518" spans="1:3" x14ac:dyDescent="0.25">
      <c r="A518" s="76" t="s">
        <v>616</v>
      </c>
      <c r="B518" s="75" t="s">
        <v>99</v>
      </c>
      <c r="C518" s="75" t="s">
        <v>84</v>
      </c>
    </row>
    <row r="519" spans="1:3" x14ac:dyDescent="0.25">
      <c r="A519" s="76" t="s">
        <v>617</v>
      </c>
      <c r="B519" s="75" t="s">
        <v>99</v>
      </c>
      <c r="C519" s="75" t="s">
        <v>84</v>
      </c>
    </row>
    <row r="520" spans="1:3" x14ac:dyDescent="0.25">
      <c r="A520" s="76" t="s">
        <v>618</v>
      </c>
      <c r="B520" s="75" t="s">
        <v>99</v>
      </c>
      <c r="C520" s="75" t="s">
        <v>84</v>
      </c>
    </row>
    <row r="521" spans="1:3" x14ac:dyDescent="0.25">
      <c r="A521" s="76" t="s">
        <v>619</v>
      </c>
      <c r="B521" s="75" t="s">
        <v>99</v>
      </c>
      <c r="C521" s="75" t="s">
        <v>84</v>
      </c>
    </row>
    <row r="522" spans="1:3" x14ac:dyDescent="0.25">
      <c r="A522" s="76" t="s">
        <v>620</v>
      </c>
      <c r="B522" s="75" t="s">
        <v>99</v>
      </c>
      <c r="C522" s="75" t="s">
        <v>84</v>
      </c>
    </row>
    <row r="523" spans="1:3" x14ac:dyDescent="0.25">
      <c r="A523" s="76" t="s">
        <v>621</v>
      </c>
      <c r="B523" s="75" t="s">
        <v>99</v>
      </c>
      <c r="C523" s="75" t="s">
        <v>84</v>
      </c>
    </row>
    <row r="524" spans="1:3" x14ac:dyDescent="0.25">
      <c r="A524" s="76" t="s">
        <v>622</v>
      </c>
      <c r="B524" s="75" t="s">
        <v>99</v>
      </c>
      <c r="C524" s="75" t="s">
        <v>84</v>
      </c>
    </row>
    <row r="525" spans="1:3" x14ac:dyDescent="0.25">
      <c r="A525" s="76" t="s">
        <v>623</v>
      </c>
      <c r="B525" s="75" t="s">
        <v>99</v>
      </c>
      <c r="C525" s="75" t="s">
        <v>84</v>
      </c>
    </row>
    <row r="526" spans="1:3" x14ac:dyDescent="0.25">
      <c r="A526" s="76" t="s">
        <v>624</v>
      </c>
      <c r="B526" s="75" t="s">
        <v>99</v>
      </c>
      <c r="C526" s="75" t="s">
        <v>84</v>
      </c>
    </row>
    <row r="527" spans="1:3" x14ac:dyDescent="0.25">
      <c r="A527" s="76" t="s">
        <v>625</v>
      </c>
      <c r="B527" s="75" t="s">
        <v>99</v>
      </c>
      <c r="C527" s="75" t="s">
        <v>84</v>
      </c>
    </row>
    <row r="528" spans="1:3" x14ac:dyDescent="0.25">
      <c r="A528" s="76" t="s">
        <v>626</v>
      </c>
      <c r="B528" s="75" t="s">
        <v>99</v>
      </c>
      <c r="C528" s="75" t="s">
        <v>84</v>
      </c>
    </row>
    <row r="529" spans="1:3" x14ac:dyDescent="0.25">
      <c r="A529" s="76" t="s">
        <v>627</v>
      </c>
      <c r="B529" s="75" t="s">
        <v>99</v>
      </c>
      <c r="C529" s="75" t="s">
        <v>84</v>
      </c>
    </row>
    <row r="530" spans="1:3" x14ac:dyDescent="0.25">
      <c r="A530" s="76" t="s">
        <v>628</v>
      </c>
      <c r="B530" s="75" t="s">
        <v>99</v>
      </c>
      <c r="C530" s="75" t="s">
        <v>84</v>
      </c>
    </row>
    <row r="531" spans="1:3" x14ac:dyDescent="0.25">
      <c r="A531" s="76" t="s">
        <v>629</v>
      </c>
      <c r="B531" s="75" t="s">
        <v>99</v>
      </c>
      <c r="C531" s="75" t="s">
        <v>84</v>
      </c>
    </row>
    <row r="532" spans="1:3" x14ac:dyDescent="0.25">
      <c r="A532" s="76" t="s">
        <v>630</v>
      </c>
      <c r="B532" s="75" t="s">
        <v>99</v>
      </c>
      <c r="C532" s="75" t="s">
        <v>84</v>
      </c>
    </row>
    <row r="533" spans="1:3" x14ac:dyDescent="0.25">
      <c r="A533" s="76" t="s">
        <v>631</v>
      </c>
      <c r="B533" s="75" t="s">
        <v>99</v>
      </c>
      <c r="C533" s="75" t="s">
        <v>84</v>
      </c>
    </row>
    <row r="534" spans="1:3" x14ac:dyDescent="0.25">
      <c r="A534" s="76" t="s">
        <v>632</v>
      </c>
      <c r="B534" s="75" t="s">
        <v>99</v>
      </c>
      <c r="C534" s="75" t="s">
        <v>84</v>
      </c>
    </row>
    <row r="535" spans="1:3" x14ac:dyDescent="0.25">
      <c r="A535" s="76" t="s">
        <v>633</v>
      </c>
      <c r="B535" s="75" t="s">
        <v>99</v>
      </c>
      <c r="C535" s="75" t="s">
        <v>84</v>
      </c>
    </row>
    <row r="536" spans="1:3" x14ac:dyDescent="0.25">
      <c r="A536" s="76" t="s">
        <v>634</v>
      </c>
      <c r="B536" s="75" t="s">
        <v>99</v>
      </c>
      <c r="C536" s="75" t="s">
        <v>84</v>
      </c>
    </row>
    <row r="537" spans="1:3" x14ac:dyDescent="0.25">
      <c r="A537" s="76" t="s">
        <v>635</v>
      </c>
      <c r="B537" s="75" t="s">
        <v>99</v>
      </c>
      <c r="C537" s="75" t="s">
        <v>84</v>
      </c>
    </row>
    <row r="538" spans="1:3" x14ac:dyDescent="0.25">
      <c r="A538" s="76" t="s">
        <v>636</v>
      </c>
      <c r="B538" s="75" t="s">
        <v>99</v>
      </c>
      <c r="C538" s="75" t="s">
        <v>84</v>
      </c>
    </row>
    <row r="539" spans="1:3" x14ac:dyDescent="0.25">
      <c r="A539" s="76" t="s">
        <v>637</v>
      </c>
      <c r="B539" s="75" t="s">
        <v>99</v>
      </c>
      <c r="C539" s="75" t="s">
        <v>84</v>
      </c>
    </row>
    <row r="540" spans="1:3" x14ac:dyDescent="0.25">
      <c r="A540" s="76" t="s">
        <v>638</v>
      </c>
      <c r="B540" s="75" t="s">
        <v>99</v>
      </c>
      <c r="C540" s="75" t="s">
        <v>84</v>
      </c>
    </row>
    <row r="541" spans="1:3" x14ac:dyDescent="0.25">
      <c r="A541" s="76" t="s">
        <v>639</v>
      </c>
      <c r="B541" s="75" t="s">
        <v>99</v>
      </c>
      <c r="C541" s="75" t="s">
        <v>84</v>
      </c>
    </row>
    <row r="542" spans="1:3" x14ac:dyDescent="0.25">
      <c r="A542" s="76" t="s">
        <v>640</v>
      </c>
      <c r="B542" s="75" t="s">
        <v>99</v>
      </c>
      <c r="C542" s="75" t="s">
        <v>84</v>
      </c>
    </row>
    <row r="543" spans="1:3" x14ac:dyDescent="0.25">
      <c r="A543" s="76" t="s">
        <v>641</v>
      </c>
      <c r="B543" s="75" t="s">
        <v>99</v>
      </c>
      <c r="C543" s="75" t="s">
        <v>84</v>
      </c>
    </row>
    <row r="544" spans="1:3" x14ac:dyDescent="0.25">
      <c r="A544" s="76" t="s">
        <v>642</v>
      </c>
      <c r="B544" s="75" t="s">
        <v>99</v>
      </c>
      <c r="C544" s="75" t="s">
        <v>84</v>
      </c>
    </row>
    <row r="545" spans="1:3" x14ac:dyDescent="0.25">
      <c r="A545" s="76" t="s">
        <v>643</v>
      </c>
      <c r="B545" s="75" t="s">
        <v>99</v>
      </c>
      <c r="C545" s="75" t="s">
        <v>84</v>
      </c>
    </row>
    <row r="546" spans="1:3" x14ac:dyDescent="0.25">
      <c r="A546" s="76" t="s">
        <v>644</v>
      </c>
      <c r="B546" s="75" t="s">
        <v>99</v>
      </c>
      <c r="C546" s="75" t="s">
        <v>84</v>
      </c>
    </row>
    <row r="547" spans="1:3" x14ac:dyDescent="0.25">
      <c r="A547" s="76" t="s">
        <v>645</v>
      </c>
      <c r="B547" s="75" t="s">
        <v>99</v>
      </c>
      <c r="C547" s="75" t="s">
        <v>84</v>
      </c>
    </row>
    <row r="548" spans="1:3" x14ac:dyDescent="0.25">
      <c r="A548" s="76" t="s">
        <v>646</v>
      </c>
      <c r="B548" s="75" t="s">
        <v>99</v>
      </c>
      <c r="C548" s="75" t="s">
        <v>83</v>
      </c>
    </row>
    <row r="549" spans="1:3" x14ac:dyDescent="0.25">
      <c r="A549" s="76" t="s">
        <v>647</v>
      </c>
      <c r="B549" s="75" t="s">
        <v>99</v>
      </c>
      <c r="C549" s="75" t="s">
        <v>84</v>
      </c>
    </row>
    <row r="550" spans="1:3" x14ac:dyDescent="0.25">
      <c r="A550" s="76" t="s">
        <v>648</v>
      </c>
      <c r="B550" s="75" t="s">
        <v>99</v>
      </c>
      <c r="C550" s="75" t="s">
        <v>84</v>
      </c>
    </row>
    <row r="551" spans="1:3" x14ac:dyDescent="0.25">
      <c r="A551" s="76" t="s">
        <v>649</v>
      </c>
      <c r="B551" s="75" t="s">
        <v>99</v>
      </c>
      <c r="C551" s="75" t="s">
        <v>84</v>
      </c>
    </row>
    <row r="552" spans="1:3" x14ac:dyDescent="0.25">
      <c r="A552" s="76" t="s">
        <v>650</v>
      </c>
      <c r="B552" s="75" t="s">
        <v>99</v>
      </c>
      <c r="C552" s="75" t="s">
        <v>84</v>
      </c>
    </row>
    <row r="553" spans="1:3" x14ac:dyDescent="0.25">
      <c r="A553" s="76" t="s">
        <v>651</v>
      </c>
      <c r="B553" s="75" t="s">
        <v>99</v>
      </c>
      <c r="C553" s="75" t="s">
        <v>84</v>
      </c>
    </row>
    <row r="554" spans="1:3" x14ac:dyDescent="0.25">
      <c r="A554" s="76" t="s">
        <v>652</v>
      </c>
      <c r="B554" s="75" t="s">
        <v>99</v>
      </c>
      <c r="C554" s="75" t="s">
        <v>84</v>
      </c>
    </row>
    <row r="555" spans="1:3" x14ac:dyDescent="0.25">
      <c r="A555" s="76" t="s">
        <v>653</v>
      </c>
      <c r="B555" s="75" t="s">
        <v>99</v>
      </c>
      <c r="C555" s="75" t="s">
        <v>84</v>
      </c>
    </row>
    <row r="556" spans="1:3" x14ac:dyDescent="0.25">
      <c r="A556" s="76" t="s">
        <v>654</v>
      </c>
      <c r="B556" s="75" t="s">
        <v>99</v>
      </c>
      <c r="C556" s="75" t="s">
        <v>84</v>
      </c>
    </row>
    <row r="557" spans="1:3" x14ac:dyDescent="0.25">
      <c r="A557" s="76" t="s">
        <v>655</v>
      </c>
      <c r="B557" s="75" t="s">
        <v>99</v>
      </c>
      <c r="C557" s="75" t="s">
        <v>84</v>
      </c>
    </row>
    <row r="558" spans="1:3" x14ac:dyDescent="0.25">
      <c r="A558" s="76" t="s">
        <v>656</v>
      </c>
      <c r="B558" s="75" t="s">
        <v>99</v>
      </c>
      <c r="C558" s="75" t="s">
        <v>84</v>
      </c>
    </row>
    <row r="559" spans="1:3" x14ac:dyDescent="0.25">
      <c r="A559" s="76" t="s">
        <v>657</v>
      </c>
      <c r="B559" s="75" t="s">
        <v>99</v>
      </c>
      <c r="C559" s="75" t="s">
        <v>84</v>
      </c>
    </row>
    <row r="560" spans="1:3" x14ac:dyDescent="0.25">
      <c r="A560" s="76" t="s">
        <v>658</v>
      </c>
      <c r="B560" s="75" t="s">
        <v>99</v>
      </c>
      <c r="C560" s="75" t="s">
        <v>84</v>
      </c>
    </row>
    <row r="561" spans="1:3" x14ac:dyDescent="0.25">
      <c r="A561" s="76" t="s">
        <v>659</v>
      </c>
      <c r="B561" s="75" t="s">
        <v>99</v>
      </c>
      <c r="C561" s="75" t="s">
        <v>84</v>
      </c>
    </row>
    <row r="562" spans="1:3" x14ac:dyDescent="0.25">
      <c r="A562" s="76" t="s">
        <v>660</v>
      </c>
      <c r="B562" s="75" t="s">
        <v>99</v>
      </c>
      <c r="C562" s="75" t="s">
        <v>84</v>
      </c>
    </row>
    <row r="563" spans="1:3" x14ac:dyDescent="0.25">
      <c r="A563" s="76" t="s">
        <v>661</v>
      </c>
      <c r="B563" s="75" t="s">
        <v>99</v>
      </c>
      <c r="C563" s="75" t="s">
        <v>84</v>
      </c>
    </row>
    <row r="564" spans="1:3" x14ac:dyDescent="0.25">
      <c r="A564" s="76" t="s">
        <v>662</v>
      </c>
      <c r="B564" s="75" t="s">
        <v>99</v>
      </c>
      <c r="C564" s="75" t="s">
        <v>84</v>
      </c>
    </row>
    <row r="565" spans="1:3" x14ac:dyDescent="0.25">
      <c r="A565" s="76" t="s">
        <v>663</v>
      </c>
      <c r="B565" s="75" t="s">
        <v>99</v>
      </c>
      <c r="C565" s="75" t="s">
        <v>84</v>
      </c>
    </row>
    <row r="566" spans="1:3" x14ac:dyDescent="0.25">
      <c r="A566" s="76" t="s">
        <v>664</v>
      </c>
      <c r="B566" s="75" t="s">
        <v>99</v>
      </c>
      <c r="C566" s="75" t="s">
        <v>84</v>
      </c>
    </row>
    <row r="567" spans="1:3" x14ac:dyDescent="0.25">
      <c r="A567" s="76" t="s">
        <v>665</v>
      </c>
      <c r="B567" s="75" t="s">
        <v>99</v>
      </c>
      <c r="C567" s="75" t="s">
        <v>84</v>
      </c>
    </row>
    <row r="568" spans="1:3" x14ac:dyDescent="0.25">
      <c r="A568" s="76" t="s">
        <v>666</v>
      </c>
      <c r="B568" s="75" t="s">
        <v>99</v>
      </c>
      <c r="C568" s="75" t="s">
        <v>84</v>
      </c>
    </row>
    <row r="569" spans="1:3" x14ac:dyDescent="0.25">
      <c r="A569" s="76" t="s">
        <v>667</v>
      </c>
      <c r="B569" s="75" t="s">
        <v>99</v>
      </c>
      <c r="C569" s="75" t="s">
        <v>84</v>
      </c>
    </row>
    <row r="570" spans="1:3" x14ac:dyDescent="0.25">
      <c r="A570" s="76" t="s">
        <v>668</v>
      </c>
      <c r="B570" s="75" t="s">
        <v>99</v>
      </c>
      <c r="C570" s="75" t="s">
        <v>84</v>
      </c>
    </row>
    <row r="571" spans="1:3" x14ac:dyDescent="0.25">
      <c r="A571" s="76" t="s">
        <v>669</v>
      </c>
      <c r="B571" s="75" t="s">
        <v>99</v>
      </c>
      <c r="C571" s="75" t="s">
        <v>84</v>
      </c>
    </row>
    <row r="572" spans="1:3" x14ac:dyDescent="0.25">
      <c r="A572" s="76" t="s">
        <v>670</v>
      </c>
      <c r="B572" s="75" t="s">
        <v>99</v>
      </c>
      <c r="C572" s="75" t="s">
        <v>84</v>
      </c>
    </row>
    <row r="573" spans="1:3" x14ac:dyDescent="0.25">
      <c r="A573" s="76" t="s">
        <v>671</v>
      </c>
      <c r="B573" s="75" t="s">
        <v>99</v>
      </c>
      <c r="C573" s="75" t="s">
        <v>84</v>
      </c>
    </row>
    <row r="574" spans="1:3" x14ac:dyDescent="0.25">
      <c r="A574" s="76" t="s">
        <v>672</v>
      </c>
      <c r="B574" s="75" t="s">
        <v>99</v>
      </c>
      <c r="C574" s="75" t="s">
        <v>84</v>
      </c>
    </row>
    <row r="575" spans="1:3" x14ac:dyDescent="0.25">
      <c r="A575" s="76" t="s">
        <v>673</v>
      </c>
      <c r="B575" s="75" t="s">
        <v>99</v>
      </c>
      <c r="C575" s="75" t="s">
        <v>84</v>
      </c>
    </row>
    <row r="576" spans="1:3" x14ac:dyDescent="0.25">
      <c r="A576" s="76" t="s">
        <v>674</v>
      </c>
      <c r="B576" s="75" t="s">
        <v>99</v>
      </c>
      <c r="C576" s="75" t="s">
        <v>84</v>
      </c>
    </row>
    <row r="577" spans="1:3" x14ac:dyDescent="0.25">
      <c r="A577" s="76" t="s">
        <v>675</v>
      </c>
      <c r="B577" s="75" t="s">
        <v>99</v>
      </c>
      <c r="C577" s="75" t="s">
        <v>84</v>
      </c>
    </row>
    <row r="578" spans="1:3" x14ac:dyDescent="0.25">
      <c r="A578" s="76" t="s">
        <v>676</v>
      </c>
      <c r="B578" s="75" t="s">
        <v>99</v>
      </c>
      <c r="C578" s="75" t="s">
        <v>84</v>
      </c>
    </row>
    <row r="579" spans="1:3" x14ac:dyDescent="0.25">
      <c r="A579" s="76" t="s">
        <v>677</v>
      </c>
      <c r="B579" s="75" t="s">
        <v>99</v>
      </c>
      <c r="C579" s="75" t="s">
        <v>84</v>
      </c>
    </row>
    <row r="580" spans="1:3" x14ac:dyDescent="0.25">
      <c r="A580" s="76" t="s">
        <v>678</v>
      </c>
      <c r="B580" s="75" t="s">
        <v>99</v>
      </c>
      <c r="C580" s="75" t="s">
        <v>84</v>
      </c>
    </row>
    <row r="581" spans="1:3" x14ac:dyDescent="0.25">
      <c r="A581" s="76" t="s">
        <v>679</v>
      </c>
      <c r="B581" s="75" t="s">
        <v>99</v>
      </c>
      <c r="C581" s="75" t="s">
        <v>84</v>
      </c>
    </row>
    <row r="582" spans="1:3" x14ac:dyDescent="0.25">
      <c r="A582" s="76" t="s">
        <v>680</v>
      </c>
      <c r="B582" s="75" t="s">
        <v>99</v>
      </c>
      <c r="C582" s="75" t="s">
        <v>84</v>
      </c>
    </row>
    <row r="583" spans="1:3" x14ac:dyDescent="0.25">
      <c r="A583" s="76" t="s">
        <v>681</v>
      </c>
      <c r="B583" s="75" t="s">
        <v>99</v>
      </c>
      <c r="C583" s="75" t="s">
        <v>84</v>
      </c>
    </row>
    <row r="584" spans="1:3" x14ac:dyDescent="0.25">
      <c r="A584" s="76" t="s">
        <v>682</v>
      </c>
      <c r="B584" s="75" t="s">
        <v>99</v>
      </c>
      <c r="C584" s="75" t="s">
        <v>83</v>
      </c>
    </row>
    <row r="585" spans="1:3" x14ac:dyDescent="0.25">
      <c r="A585" s="76" t="s">
        <v>683</v>
      </c>
      <c r="B585" s="75" t="s">
        <v>99</v>
      </c>
      <c r="C585" s="75" t="s">
        <v>84</v>
      </c>
    </row>
    <row r="586" spans="1:3" x14ac:dyDescent="0.25">
      <c r="A586" s="76" t="s">
        <v>684</v>
      </c>
      <c r="B586" s="75" t="s">
        <v>99</v>
      </c>
      <c r="C586" s="75" t="s">
        <v>84</v>
      </c>
    </row>
    <row r="587" spans="1:3" x14ac:dyDescent="0.25">
      <c r="A587" s="76" t="s">
        <v>685</v>
      </c>
      <c r="B587" s="75" t="s">
        <v>99</v>
      </c>
      <c r="C587" s="75" t="s">
        <v>84</v>
      </c>
    </row>
    <row r="588" spans="1:3" x14ac:dyDescent="0.25">
      <c r="A588" s="76" t="s">
        <v>686</v>
      </c>
      <c r="B588" s="75" t="s">
        <v>99</v>
      </c>
      <c r="C588" s="75" t="s">
        <v>84</v>
      </c>
    </row>
    <row r="589" spans="1:3" x14ac:dyDescent="0.25">
      <c r="A589" s="76" t="s">
        <v>687</v>
      </c>
      <c r="B589" s="75" t="s">
        <v>99</v>
      </c>
      <c r="C589" s="75" t="s">
        <v>83</v>
      </c>
    </row>
    <row r="590" spans="1:3" x14ac:dyDescent="0.25">
      <c r="A590" s="76" t="s">
        <v>688</v>
      </c>
      <c r="B590" s="75" t="s">
        <v>99</v>
      </c>
      <c r="C590" s="75" t="s">
        <v>84</v>
      </c>
    </row>
    <row r="591" spans="1:3" x14ac:dyDescent="0.25">
      <c r="A591" s="76" t="s">
        <v>689</v>
      </c>
      <c r="B591" s="75" t="s">
        <v>99</v>
      </c>
      <c r="C591" s="75" t="s">
        <v>84</v>
      </c>
    </row>
    <row r="592" spans="1:3" x14ac:dyDescent="0.25">
      <c r="A592" s="76" t="s">
        <v>690</v>
      </c>
      <c r="B592" s="75" t="s">
        <v>99</v>
      </c>
      <c r="C592" s="75" t="s">
        <v>84</v>
      </c>
    </row>
    <row r="593" spans="1:3" x14ac:dyDescent="0.25">
      <c r="A593" s="76" t="s">
        <v>691</v>
      </c>
      <c r="B593" s="75" t="s">
        <v>99</v>
      </c>
      <c r="C593" s="75" t="s">
        <v>84</v>
      </c>
    </row>
    <row r="594" spans="1:3" x14ac:dyDescent="0.25">
      <c r="A594" s="76" t="s">
        <v>692</v>
      </c>
      <c r="B594" s="75" t="s">
        <v>99</v>
      </c>
      <c r="C594" s="75" t="s">
        <v>84</v>
      </c>
    </row>
    <row r="595" spans="1:3" x14ac:dyDescent="0.25">
      <c r="A595" s="76" t="s">
        <v>693</v>
      </c>
      <c r="B595" s="75" t="s">
        <v>99</v>
      </c>
      <c r="C595" s="75" t="s">
        <v>84</v>
      </c>
    </row>
    <row r="596" spans="1:3" x14ac:dyDescent="0.25">
      <c r="A596" s="76" t="s">
        <v>694</v>
      </c>
      <c r="B596" s="75" t="s">
        <v>99</v>
      </c>
      <c r="C596" s="75" t="s">
        <v>84</v>
      </c>
    </row>
    <row r="597" spans="1:3" x14ac:dyDescent="0.25">
      <c r="A597" s="76" t="s">
        <v>695</v>
      </c>
      <c r="B597" s="75" t="s">
        <v>99</v>
      </c>
      <c r="C597" s="75" t="s">
        <v>84</v>
      </c>
    </row>
    <row r="598" spans="1:3" x14ac:dyDescent="0.25">
      <c r="A598" s="76" t="s">
        <v>696</v>
      </c>
      <c r="B598" s="75" t="s">
        <v>99</v>
      </c>
      <c r="C598" s="75" t="s">
        <v>84</v>
      </c>
    </row>
    <row r="599" spans="1:3" x14ac:dyDescent="0.25">
      <c r="A599" s="76" t="s">
        <v>697</v>
      </c>
      <c r="B599" s="75" t="s">
        <v>99</v>
      </c>
      <c r="C599" s="75" t="s">
        <v>84</v>
      </c>
    </row>
    <row r="600" spans="1:3" x14ac:dyDescent="0.25">
      <c r="A600" s="76" t="s">
        <v>698</v>
      </c>
      <c r="B600" s="75" t="s">
        <v>99</v>
      </c>
      <c r="C600" s="75" t="s">
        <v>84</v>
      </c>
    </row>
    <row r="601" spans="1:3" x14ac:dyDescent="0.25">
      <c r="A601" s="76" t="s">
        <v>699</v>
      </c>
      <c r="B601" s="75" t="s">
        <v>99</v>
      </c>
      <c r="C601" s="75" t="s">
        <v>84</v>
      </c>
    </row>
    <row r="602" spans="1:3" x14ac:dyDescent="0.25">
      <c r="A602" s="76" t="s">
        <v>700</v>
      </c>
      <c r="B602" s="75" t="s">
        <v>99</v>
      </c>
      <c r="C602" s="75" t="s">
        <v>84</v>
      </c>
    </row>
    <row r="603" spans="1:3" x14ac:dyDescent="0.25">
      <c r="A603" s="76" t="s">
        <v>701</v>
      </c>
      <c r="B603" s="75" t="s">
        <v>99</v>
      </c>
      <c r="C603" s="75" t="s">
        <v>84</v>
      </c>
    </row>
    <row r="604" spans="1:3" x14ac:dyDescent="0.25">
      <c r="A604" s="76" t="s">
        <v>702</v>
      </c>
      <c r="B604" s="75" t="s">
        <v>99</v>
      </c>
      <c r="C604" s="75" t="s">
        <v>84</v>
      </c>
    </row>
    <row r="605" spans="1:3" x14ac:dyDescent="0.25">
      <c r="A605" s="76" t="s">
        <v>703</v>
      </c>
      <c r="B605" s="75" t="s">
        <v>99</v>
      </c>
      <c r="C605" s="75" t="s">
        <v>84</v>
      </c>
    </row>
    <row r="606" spans="1:3" x14ac:dyDescent="0.25">
      <c r="A606" s="76" t="s">
        <v>704</v>
      </c>
      <c r="B606" s="75" t="s">
        <v>99</v>
      </c>
      <c r="C606" s="75" t="s">
        <v>84</v>
      </c>
    </row>
    <row r="607" spans="1:3" x14ac:dyDescent="0.25">
      <c r="A607" s="76" t="s">
        <v>705</v>
      </c>
      <c r="B607" s="75" t="s">
        <v>99</v>
      </c>
      <c r="C607" s="75" t="s">
        <v>84</v>
      </c>
    </row>
    <row r="608" spans="1:3" x14ac:dyDescent="0.25">
      <c r="A608" s="76" t="s">
        <v>706</v>
      </c>
      <c r="B608" s="75" t="s">
        <v>99</v>
      </c>
      <c r="C608" s="75" t="s">
        <v>84</v>
      </c>
    </row>
    <row r="609" spans="1:3" x14ac:dyDescent="0.25">
      <c r="A609" s="76" t="s">
        <v>707</v>
      </c>
      <c r="B609" s="75" t="s">
        <v>99</v>
      </c>
      <c r="C609" s="75" t="s">
        <v>84</v>
      </c>
    </row>
    <row r="610" spans="1:3" x14ac:dyDescent="0.25">
      <c r="A610" s="76" t="s">
        <v>708</v>
      </c>
      <c r="B610" s="75" t="s">
        <v>99</v>
      </c>
      <c r="C610" s="75" t="s">
        <v>84</v>
      </c>
    </row>
    <row r="611" spans="1:3" x14ac:dyDescent="0.25">
      <c r="A611" s="76" t="s">
        <v>709</v>
      </c>
      <c r="B611" s="75" t="s">
        <v>99</v>
      </c>
      <c r="C611" s="75" t="s">
        <v>84</v>
      </c>
    </row>
    <row r="612" spans="1:3" x14ac:dyDescent="0.25">
      <c r="A612" s="76" t="s">
        <v>710</v>
      </c>
      <c r="B612" s="75" t="s">
        <v>99</v>
      </c>
      <c r="C612" s="75" t="s">
        <v>84</v>
      </c>
    </row>
    <row r="613" spans="1:3" x14ac:dyDescent="0.25">
      <c r="A613" s="76" t="s">
        <v>711</v>
      </c>
      <c r="B613" s="75" t="s">
        <v>99</v>
      </c>
      <c r="C613" s="75" t="s">
        <v>84</v>
      </c>
    </row>
    <row r="614" spans="1:3" x14ac:dyDescent="0.25">
      <c r="A614" s="76" t="s">
        <v>712</v>
      </c>
      <c r="B614" s="75" t="s">
        <v>99</v>
      </c>
      <c r="C614" s="75" t="s">
        <v>84</v>
      </c>
    </row>
    <row r="615" spans="1:3" x14ac:dyDescent="0.25">
      <c r="A615" s="76" t="s">
        <v>713</v>
      </c>
      <c r="B615" s="75" t="s">
        <v>99</v>
      </c>
      <c r="C615" s="75" t="s">
        <v>84</v>
      </c>
    </row>
    <row r="616" spans="1:3" x14ac:dyDescent="0.25">
      <c r="A616" s="76" t="s">
        <v>714</v>
      </c>
      <c r="B616" s="75" t="s">
        <v>99</v>
      </c>
      <c r="C616" s="75" t="s">
        <v>84</v>
      </c>
    </row>
    <row r="617" spans="1:3" x14ac:dyDescent="0.25">
      <c r="A617" s="76" t="s">
        <v>715</v>
      </c>
      <c r="B617" s="75" t="s">
        <v>99</v>
      </c>
      <c r="C617" s="75" t="s">
        <v>84</v>
      </c>
    </row>
    <row r="618" spans="1:3" x14ac:dyDescent="0.25">
      <c r="A618" s="76" t="s">
        <v>716</v>
      </c>
      <c r="B618" s="75" t="s">
        <v>99</v>
      </c>
      <c r="C618" s="75" t="s">
        <v>84</v>
      </c>
    </row>
    <row r="619" spans="1:3" x14ac:dyDescent="0.25">
      <c r="A619" s="76" t="s">
        <v>717</v>
      </c>
      <c r="B619" s="75" t="s">
        <v>99</v>
      </c>
      <c r="C619" s="75" t="s">
        <v>84</v>
      </c>
    </row>
    <row r="620" spans="1:3" x14ac:dyDescent="0.25">
      <c r="A620" s="76" t="s">
        <v>718</v>
      </c>
      <c r="B620" s="75" t="s">
        <v>99</v>
      </c>
      <c r="C620" s="75" t="s">
        <v>84</v>
      </c>
    </row>
    <row r="621" spans="1:3" x14ac:dyDescent="0.25">
      <c r="A621" s="76" t="s">
        <v>719</v>
      </c>
      <c r="B621" s="75" t="s">
        <v>99</v>
      </c>
      <c r="C621" s="75" t="s">
        <v>84</v>
      </c>
    </row>
    <row r="622" spans="1:3" x14ac:dyDescent="0.25">
      <c r="A622" s="76" t="s">
        <v>720</v>
      </c>
      <c r="B622" s="75" t="s">
        <v>99</v>
      </c>
      <c r="C622" s="75" t="s">
        <v>84</v>
      </c>
    </row>
    <row r="623" spans="1:3" x14ac:dyDescent="0.25">
      <c r="A623" s="76" t="s">
        <v>721</v>
      </c>
      <c r="B623" s="75" t="s">
        <v>99</v>
      </c>
      <c r="C623" s="75" t="s">
        <v>84</v>
      </c>
    </row>
    <row r="624" spans="1:3" x14ac:dyDescent="0.25">
      <c r="A624" s="76" t="s">
        <v>722</v>
      </c>
      <c r="B624" s="75" t="s">
        <v>99</v>
      </c>
      <c r="C624" s="75" t="s">
        <v>84</v>
      </c>
    </row>
    <row r="625" spans="1:3" x14ac:dyDescent="0.25">
      <c r="A625" s="76" t="s">
        <v>723</v>
      </c>
      <c r="B625" s="75" t="s">
        <v>99</v>
      </c>
      <c r="C625" s="75" t="s">
        <v>84</v>
      </c>
    </row>
    <row r="626" spans="1:3" x14ac:dyDescent="0.25">
      <c r="A626" s="76" t="s">
        <v>724</v>
      </c>
      <c r="B626" s="75" t="s">
        <v>99</v>
      </c>
      <c r="C626" s="75" t="s">
        <v>84</v>
      </c>
    </row>
    <row r="627" spans="1:3" x14ac:dyDescent="0.25">
      <c r="A627" s="76" t="s">
        <v>725</v>
      </c>
      <c r="B627" s="75" t="s">
        <v>99</v>
      </c>
      <c r="C627" s="75" t="s">
        <v>84</v>
      </c>
    </row>
    <row r="628" spans="1:3" x14ac:dyDescent="0.25">
      <c r="A628" s="76" t="s">
        <v>726</v>
      </c>
      <c r="B628" s="75" t="s">
        <v>99</v>
      </c>
      <c r="C628" s="75" t="s">
        <v>84</v>
      </c>
    </row>
    <row r="629" spans="1:3" x14ac:dyDescent="0.25">
      <c r="A629" s="76" t="s">
        <v>727</v>
      </c>
      <c r="B629" s="75" t="s">
        <v>99</v>
      </c>
      <c r="C629" s="75" t="s">
        <v>84</v>
      </c>
    </row>
    <row r="630" spans="1:3" x14ac:dyDescent="0.25">
      <c r="A630" s="76" t="s">
        <v>728</v>
      </c>
      <c r="B630" s="75" t="s">
        <v>99</v>
      </c>
      <c r="C630" s="75" t="s">
        <v>84</v>
      </c>
    </row>
    <row r="631" spans="1:3" x14ac:dyDescent="0.25">
      <c r="A631" s="76" t="s">
        <v>729</v>
      </c>
      <c r="B631" s="75" t="s">
        <v>99</v>
      </c>
      <c r="C631" s="75" t="s">
        <v>84</v>
      </c>
    </row>
    <row r="632" spans="1:3" x14ac:dyDescent="0.25">
      <c r="A632" s="76" t="s">
        <v>730</v>
      </c>
      <c r="B632" s="75" t="s">
        <v>99</v>
      </c>
      <c r="C632" s="75" t="s">
        <v>84</v>
      </c>
    </row>
    <row r="633" spans="1:3" x14ac:dyDescent="0.25">
      <c r="A633" s="76" t="s">
        <v>731</v>
      </c>
      <c r="B633" s="75" t="s">
        <v>99</v>
      </c>
      <c r="C633" s="75" t="s">
        <v>84</v>
      </c>
    </row>
    <row r="634" spans="1:3" x14ac:dyDescent="0.25">
      <c r="A634" s="76" t="s">
        <v>732</v>
      </c>
      <c r="B634" s="75" t="s">
        <v>99</v>
      </c>
      <c r="C634" s="75" t="s">
        <v>84</v>
      </c>
    </row>
    <row r="635" spans="1:3" x14ac:dyDescent="0.25">
      <c r="A635" s="76" t="s">
        <v>733</v>
      </c>
      <c r="B635" s="75" t="s">
        <v>99</v>
      </c>
      <c r="C635" s="75" t="s">
        <v>84</v>
      </c>
    </row>
    <row r="636" spans="1:3" x14ac:dyDescent="0.25">
      <c r="A636" s="76" t="s">
        <v>734</v>
      </c>
      <c r="B636" s="75" t="s">
        <v>99</v>
      </c>
      <c r="C636" s="75" t="s">
        <v>84</v>
      </c>
    </row>
    <row r="637" spans="1:3" x14ac:dyDescent="0.25">
      <c r="A637" s="76" t="s">
        <v>735</v>
      </c>
      <c r="B637" s="75" t="s">
        <v>99</v>
      </c>
      <c r="C637" s="75" t="s">
        <v>84</v>
      </c>
    </row>
    <row r="638" spans="1:3" x14ac:dyDescent="0.25">
      <c r="A638" s="76" t="s">
        <v>736</v>
      </c>
      <c r="B638" s="75" t="s">
        <v>99</v>
      </c>
      <c r="C638" s="75" t="s">
        <v>84</v>
      </c>
    </row>
    <row r="639" spans="1:3" x14ac:dyDescent="0.25">
      <c r="A639" s="76" t="s">
        <v>737</v>
      </c>
      <c r="B639" s="75" t="s">
        <v>99</v>
      </c>
      <c r="C639" s="75" t="s">
        <v>84</v>
      </c>
    </row>
    <row r="640" spans="1:3" x14ac:dyDescent="0.25">
      <c r="A640" s="76" t="s">
        <v>738</v>
      </c>
      <c r="B640" s="75" t="s">
        <v>99</v>
      </c>
      <c r="C640" s="75" t="s">
        <v>84</v>
      </c>
    </row>
    <row r="641" spans="1:3" x14ac:dyDescent="0.25">
      <c r="A641" s="76" t="s">
        <v>739</v>
      </c>
      <c r="B641" s="75" t="s">
        <v>99</v>
      </c>
      <c r="C641" s="75" t="s">
        <v>84</v>
      </c>
    </row>
    <row r="642" spans="1:3" x14ac:dyDescent="0.25">
      <c r="A642" s="76" t="s">
        <v>740</v>
      </c>
      <c r="B642" s="75" t="s">
        <v>99</v>
      </c>
      <c r="C642" s="75" t="s">
        <v>84</v>
      </c>
    </row>
    <row r="643" spans="1:3" x14ac:dyDescent="0.25">
      <c r="A643" s="76" t="s">
        <v>741</v>
      </c>
      <c r="B643" s="75" t="s">
        <v>99</v>
      </c>
      <c r="C643" s="75" t="s">
        <v>84</v>
      </c>
    </row>
    <row r="644" spans="1:3" x14ac:dyDescent="0.25">
      <c r="A644" s="76" t="s">
        <v>742</v>
      </c>
      <c r="B644" s="75" t="s">
        <v>99</v>
      </c>
      <c r="C644" s="75" t="s">
        <v>84</v>
      </c>
    </row>
    <row r="645" spans="1:3" x14ac:dyDescent="0.25">
      <c r="A645" s="76" t="s">
        <v>743</v>
      </c>
      <c r="B645" s="75" t="s">
        <v>99</v>
      </c>
      <c r="C645" s="75" t="s">
        <v>84</v>
      </c>
    </row>
    <row r="646" spans="1:3" x14ac:dyDescent="0.25">
      <c r="A646" s="76" t="s">
        <v>744</v>
      </c>
      <c r="B646" s="75" t="s">
        <v>99</v>
      </c>
      <c r="C646" s="75" t="s">
        <v>84</v>
      </c>
    </row>
    <row r="647" spans="1:3" x14ac:dyDescent="0.25">
      <c r="A647" s="76" t="s">
        <v>745</v>
      </c>
      <c r="B647" s="75" t="s">
        <v>99</v>
      </c>
      <c r="C647" s="75" t="s">
        <v>84</v>
      </c>
    </row>
    <row r="648" spans="1:3" x14ac:dyDescent="0.25">
      <c r="A648" s="76" t="s">
        <v>746</v>
      </c>
      <c r="B648" s="75" t="s">
        <v>99</v>
      </c>
      <c r="C648" s="75" t="s">
        <v>84</v>
      </c>
    </row>
    <row r="649" spans="1:3" x14ac:dyDescent="0.25">
      <c r="A649" s="76" t="s">
        <v>747</v>
      </c>
      <c r="B649" s="75" t="s">
        <v>99</v>
      </c>
      <c r="C649" s="75" t="s">
        <v>84</v>
      </c>
    </row>
    <row r="650" spans="1:3" x14ac:dyDescent="0.25">
      <c r="A650" s="76" t="s">
        <v>748</v>
      </c>
      <c r="B650" s="75" t="s">
        <v>99</v>
      </c>
      <c r="C650" s="75" t="s">
        <v>84</v>
      </c>
    </row>
    <row r="651" spans="1:3" x14ac:dyDescent="0.25">
      <c r="A651" s="76" t="s">
        <v>749</v>
      </c>
      <c r="B651" s="75" t="s">
        <v>99</v>
      </c>
      <c r="C651" s="75" t="s">
        <v>83</v>
      </c>
    </row>
    <row r="652" spans="1:3" x14ac:dyDescent="0.25">
      <c r="A652" s="76" t="s">
        <v>750</v>
      </c>
      <c r="B652" s="75" t="s">
        <v>99</v>
      </c>
      <c r="C652" s="75" t="s">
        <v>83</v>
      </c>
    </row>
    <row r="653" spans="1:3" x14ac:dyDescent="0.25">
      <c r="A653" s="76" t="s">
        <v>751</v>
      </c>
      <c r="B653" s="75" t="s">
        <v>99</v>
      </c>
      <c r="C653" s="75" t="s">
        <v>84</v>
      </c>
    </row>
    <row r="654" spans="1:3" x14ac:dyDescent="0.25">
      <c r="A654" s="76" t="s">
        <v>752</v>
      </c>
      <c r="B654" s="75" t="s">
        <v>99</v>
      </c>
      <c r="C654" s="75" t="s">
        <v>84</v>
      </c>
    </row>
    <row r="655" spans="1:3" x14ac:dyDescent="0.25">
      <c r="A655" s="76" t="s">
        <v>753</v>
      </c>
      <c r="B655" s="75" t="s">
        <v>99</v>
      </c>
      <c r="C655" s="75" t="s">
        <v>84</v>
      </c>
    </row>
    <row r="656" spans="1:3" x14ac:dyDescent="0.25">
      <c r="A656" s="76" t="s">
        <v>754</v>
      </c>
      <c r="B656" s="75" t="s">
        <v>99</v>
      </c>
      <c r="C656" s="75" t="s">
        <v>84</v>
      </c>
    </row>
    <row r="657" spans="1:3" x14ac:dyDescent="0.25">
      <c r="A657" s="76" t="s">
        <v>755</v>
      </c>
      <c r="B657" s="75" t="s">
        <v>99</v>
      </c>
      <c r="C657" s="75" t="s">
        <v>84</v>
      </c>
    </row>
    <row r="658" spans="1:3" x14ac:dyDescent="0.25">
      <c r="A658" s="76" t="s">
        <v>756</v>
      </c>
      <c r="B658" s="75" t="s">
        <v>99</v>
      </c>
      <c r="C658" s="75" t="s">
        <v>84</v>
      </c>
    </row>
    <row r="659" spans="1:3" x14ac:dyDescent="0.25">
      <c r="A659" s="76" t="s">
        <v>757</v>
      </c>
      <c r="B659" s="75" t="s">
        <v>99</v>
      </c>
      <c r="C659" s="75" t="s">
        <v>84</v>
      </c>
    </row>
    <row r="660" spans="1:3" x14ac:dyDescent="0.25">
      <c r="A660" s="76" t="s">
        <v>758</v>
      </c>
      <c r="B660" s="75" t="s">
        <v>99</v>
      </c>
      <c r="C660" s="75" t="s">
        <v>84</v>
      </c>
    </row>
    <row r="661" spans="1:3" x14ac:dyDescent="0.25">
      <c r="A661" s="76" t="s">
        <v>759</v>
      </c>
      <c r="B661" s="75" t="s">
        <v>99</v>
      </c>
      <c r="C661" s="75" t="s">
        <v>84</v>
      </c>
    </row>
    <row r="662" spans="1:3" x14ac:dyDescent="0.25">
      <c r="A662" s="76" t="s">
        <v>760</v>
      </c>
      <c r="B662" s="75" t="s">
        <v>99</v>
      </c>
      <c r="C662" s="75" t="s">
        <v>84</v>
      </c>
    </row>
    <row r="663" spans="1:3" x14ac:dyDescent="0.25">
      <c r="A663" s="76" t="s">
        <v>761</v>
      </c>
      <c r="B663" s="75" t="s">
        <v>99</v>
      </c>
      <c r="C663" s="75" t="s">
        <v>84</v>
      </c>
    </row>
    <row r="664" spans="1:3" x14ac:dyDescent="0.25">
      <c r="A664" s="76" t="s">
        <v>762</v>
      </c>
      <c r="B664" s="75" t="s">
        <v>99</v>
      </c>
      <c r="C664" s="75" t="s">
        <v>84</v>
      </c>
    </row>
    <row r="665" spans="1:3" x14ac:dyDescent="0.25">
      <c r="A665" s="76" t="s">
        <v>763</v>
      </c>
      <c r="B665" s="75" t="s">
        <v>99</v>
      </c>
      <c r="C665" s="75" t="s">
        <v>84</v>
      </c>
    </row>
    <row r="666" spans="1:3" x14ac:dyDescent="0.25">
      <c r="A666" s="76" t="s">
        <v>764</v>
      </c>
      <c r="B666" s="75" t="s">
        <v>99</v>
      </c>
      <c r="C666" s="75" t="s">
        <v>84</v>
      </c>
    </row>
    <row r="667" spans="1:3" x14ac:dyDescent="0.25">
      <c r="A667" s="76" t="s">
        <v>765</v>
      </c>
      <c r="B667" s="75" t="s">
        <v>99</v>
      </c>
      <c r="C667" s="75" t="s">
        <v>84</v>
      </c>
    </row>
    <row r="668" spans="1:3" x14ac:dyDescent="0.25">
      <c r="A668" s="76" t="s">
        <v>766</v>
      </c>
      <c r="B668" s="75" t="s">
        <v>99</v>
      </c>
      <c r="C668" s="75" t="s">
        <v>84</v>
      </c>
    </row>
    <row r="669" spans="1:3" x14ac:dyDescent="0.25">
      <c r="A669" s="76" t="s">
        <v>767</v>
      </c>
      <c r="B669" s="75" t="s">
        <v>99</v>
      </c>
      <c r="C669" s="75" t="s">
        <v>84</v>
      </c>
    </row>
    <row r="670" spans="1:3" x14ac:dyDescent="0.25">
      <c r="A670" s="76" t="s">
        <v>768</v>
      </c>
      <c r="B670" s="75" t="s">
        <v>99</v>
      </c>
      <c r="C670" s="75" t="s">
        <v>84</v>
      </c>
    </row>
    <row r="671" spans="1:3" x14ac:dyDescent="0.25">
      <c r="A671" s="76" t="s">
        <v>769</v>
      </c>
      <c r="B671" s="75" t="s">
        <v>99</v>
      </c>
      <c r="C671" s="75" t="s">
        <v>84</v>
      </c>
    </row>
    <row r="672" spans="1:3" x14ac:dyDescent="0.25">
      <c r="A672" s="76" t="s">
        <v>770</v>
      </c>
      <c r="B672" s="75" t="s">
        <v>99</v>
      </c>
      <c r="C672" s="75" t="s">
        <v>84</v>
      </c>
    </row>
    <row r="673" spans="1:3" x14ac:dyDescent="0.25">
      <c r="A673" s="76" t="s">
        <v>771</v>
      </c>
      <c r="B673" s="75" t="s">
        <v>99</v>
      </c>
      <c r="C673" s="75" t="s">
        <v>84</v>
      </c>
    </row>
    <row r="674" spans="1:3" x14ac:dyDescent="0.25">
      <c r="A674" s="76" t="s">
        <v>772</v>
      </c>
      <c r="B674" s="75" t="s">
        <v>99</v>
      </c>
      <c r="C674" s="75" t="s">
        <v>84</v>
      </c>
    </row>
    <row r="675" spans="1:3" x14ac:dyDescent="0.25">
      <c r="A675" s="76" t="s">
        <v>773</v>
      </c>
      <c r="B675" s="75" t="s">
        <v>99</v>
      </c>
      <c r="C675" s="75" t="s">
        <v>84</v>
      </c>
    </row>
    <row r="676" spans="1:3" x14ac:dyDescent="0.25">
      <c r="A676" s="76" t="s">
        <v>774</v>
      </c>
      <c r="B676" s="75" t="s">
        <v>99</v>
      </c>
      <c r="C676" s="75" t="s">
        <v>84</v>
      </c>
    </row>
    <row r="677" spans="1:3" x14ac:dyDescent="0.25">
      <c r="A677" s="76" t="s">
        <v>775</v>
      </c>
      <c r="B677" s="75" t="s">
        <v>99</v>
      </c>
      <c r="C677" s="75" t="s">
        <v>84</v>
      </c>
    </row>
    <row r="678" spans="1:3" x14ac:dyDescent="0.25">
      <c r="A678" s="76" t="s">
        <v>776</v>
      </c>
      <c r="B678" s="75" t="s">
        <v>99</v>
      </c>
      <c r="C678" s="75" t="s">
        <v>84</v>
      </c>
    </row>
    <row r="679" spans="1:3" x14ac:dyDescent="0.25">
      <c r="A679" s="76" t="s">
        <v>777</v>
      </c>
      <c r="B679" s="75" t="s">
        <v>99</v>
      </c>
      <c r="C679" s="75" t="s">
        <v>84</v>
      </c>
    </row>
    <row r="680" spans="1:3" x14ac:dyDescent="0.25">
      <c r="A680" s="76" t="s">
        <v>778</v>
      </c>
      <c r="B680" s="75" t="s">
        <v>99</v>
      </c>
      <c r="C680" s="75" t="s">
        <v>84</v>
      </c>
    </row>
    <row r="681" spans="1:3" x14ac:dyDescent="0.25">
      <c r="A681" s="76" t="s">
        <v>779</v>
      </c>
      <c r="B681" s="75" t="s">
        <v>99</v>
      </c>
      <c r="C681" s="75" t="s">
        <v>84</v>
      </c>
    </row>
    <row r="682" spans="1:3" x14ac:dyDescent="0.25">
      <c r="A682" s="76" t="s">
        <v>780</v>
      </c>
      <c r="B682" s="75" t="s">
        <v>99</v>
      </c>
      <c r="C682" s="75" t="s">
        <v>84</v>
      </c>
    </row>
    <row r="683" spans="1:3" x14ac:dyDescent="0.25">
      <c r="A683" s="76" t="s">
        <v>781</v>
      </c>
      <c r="B683" s="75" t="s">
        <v>99</v>
      </c>
      <c r="C683" s="75" t="s">
        <v>84</v>
      </c>
    </row>
    <row r="684" spans="1:3" x14ac:dyDescent="0.25">
      <c r="A684" s="76" t="s">
        <v>782</v>
      </c>
      <c r="B684" s="75" t="s">
        <v>99</v>
      </c>
      <c r="C684" s="75" t="s">
        <v>84</v>
      </c>
    </row>
    <row r="685" spans="1:3" x14ac:dyDescent="0.25">
      <c r="A685" s="76" t="s">
        <v>783</v>
      </c>
      <c r="B685" s="75" t="s">
        <v>99</v>
      </c>
      <c r="C685" s="75" t="s">
        <v>84</v>
      </c>
    </row>
    <row r="686" spans="1:3" x14ac:dyDescent="0.25">
      <c r="A686" s="76" t="s">
        <v>784</v>
      </c>
      <c r="B686" s="75" t="s">
        <v>99</v>
      </c>
      <c r="C686" s="75" t="s">
        <v>84</v>
      </c>
    </row>
    <row r="687" spans="1:3" x14ac:dyDescent="0.25">
      <c r="A687" s="76" t="s">
        <v>785</v>
      </c>
      <c r="B687" s="75" t="s">
        <v>99</v>
      </c>
      <c r="C687" s="75" t="s">
        <v>84</v>
      </c>
    </row>
    <row r="688" spans="1:3" x14ac:dyDescent="0.25">
      <c r="A688" s="76" t="s">
        <v>786</v>
      </c>
      <c r="B688" s="75" t="s">
        <v>99</v>
      </c>
      <c r="C688" s="75" t="s">
        <v>84</v>
      </c>
    </row>
    <row r="689" spans="1:3" x14ac:dyDescent="0.25">
      <c r="A689" s="76" t="s">
        <v>787</v>
      </c>
      <c r="B689" s="75" t="s">
        <v>99</v>
      </c>
      <c r="C689" s="75" t="s">
        <v>84</v>
      </c>
    </row>
    <row r="690" spans="1:3" x14ac:dyDescent="0.25">
      <c r="A690" s="76" t="s">
        <v>788</v>
      </c>
      <c r="B690" s="75" t="s">
        <v>99</v>
      </c>
      <c r="C690" s="75" t="s">
        <v>84</v>
      </c>
    </row>
    <row r="691" spans="1:3" x14ac:dyDescent="0.25">
      <c r="A691" s="76" t="s">
        <v>789</v>
      </c>
      <c r="B691" s="75" t="s">
        <v>99</v>
      </c>
      <c r="C691" s="75" t="s">
        <v>84</v>
      </c>
    </row>
    <row r="692" spans="1:3" x14ac:dyDescent="0.25">
      <c r="A692" s="76" t="s">
        <v>790</v>
      </c>
      <c r="B692" s="75" t="s">
        <v>99</v>
      </c>
      <c r="C692" s="75" t="s">
        <v>84</v>
      </c>
    </row>
    <row r="693" spans="1:3" x14ac:dyDescent="0.25">
      <c r="A693" s="76" t="s">
        <v>791</v>
      </c>
      <c r="B693" s="75" t="s">
        <v>99</v>
      </c>
      <c r="C693" s="75" t="s">
        <v>84</v>
      </c>
    </row>
    <row r="694" spans="1:3" x14ac:dyDescent="0.25">
      <c r="A694" s="76" t="s">
        <v>792</v>
      </c>
      <c r="B694" s="75" t="s">
        <v>99</v>
      </c>
      <c r="C694" s="75" t="s">
        <v>84</v>
      </c>
    </row>
    <row r="695" spans="1:3" x14ac:dyDescent="0.25">
      <c r="A695" s="76" t="s">
        <v>793</v>
      </c>
      <c r="B695" s="75" t="s">
        <v>99</v>
      </c>
      <c r="C695" s="75" t="s">
        <v>84</v>
      </c>
    </row>
    <row r="696" spans="1:3" x14ac:dyDescent="0.25">
      <c r="A696" s="76" t="s">
        <v>794</v>
      </c>
      <c r="B696" s="75" t="s">
        <v>99</v>
      </c>
      <c r="C696" s="75" t="s">
        <v>84</v>
      </c>
    </row>
    <row r="697" spans="1:3" x14ac:dyDescent="0.25">
      <c r="A697" s="76" t="s">
        <v>795</v>
      </c>
      <c r="B697" s="75" t="s">
        <v>99</v>
      </c>
      <c r="C697" s="75" t="s">
        <v>84</v>
      </c>
    </row>
    <row r="698" spans="1:3" x14ac:dyDescent="0.25">
      <c r="A698" s="76" t="s">
        <v>796</v>
      </c>
      <c r="B698" s="75" t="s">
        <v>99</v>
      </c>
      <c r="C698" s="75" t="s">
        <v>84</v>
      </c>
    </row>
    <row r="699" spans="1:3" x14ac:dyDescent="0.25">
      <c r="A699" s="76" t="s">
        <v>797</v>
      </c>
      <c r="B699" s="75" t="s">
        <v>99</v>
      </c>
      <c r="C699" s="75" t="s">
        <v>84</v>
      </c>
    </row>
    <row r="700" spans="1:3" x14ac:dyDescent="0.25">
      <c r="A700" s="76" t="s">
        <v>798</v>
      </c>
      <c r="B700" s="75" t="s">
        <v>99</v>
      </c>
      <c r="C700" s="75" t="s">
        <v>84</v>
      </c>
    </row>
    <row r="701" spans="1:3" x14ac:dyDescent="0.25">
      <c r="A701" s="76" t="s">
        <v>799</v>
      </c>
      <c r="B701" s="75" t="s">
        <v>99</v>
      </c>
      <c r="C701" s="75" t="s">
        <v>84</v>
      </c>
    </row>
    <row r="702" spans="1:3" x14ac:dyDescent="0.25">
      <c r="A702" s="76" t="s">
        <v>800</v>
      </c>
      <c r="B702" s="75" t="s">
        <v>99</v>
      </c>
      <c r="C702" s="75" t="s">
        <v>84</v>
      </c>
    </row>
    <row r="703" spans="1:3" x14ac:dyDescent="0.25">
      <c r="A703" s="76" t="s">
        <v>801</v>
      </c>
      <c r="B703" s="75" t="s">
        <v>99</v>
      </c>
      <c r="C703" s="75" t="s">
        <v>84</v>
      </c>
    </row>
    <row r="704" spans="1:3" x14ac:dyDescent="0.25">
      <c r="A704" s="76" t="s">
        <v>802</v>
      </c>
      <c r="B704" s="75" t="s">
        <v>99</v>
      </c>
      <c r="C704" s="75" t="s">
        <v>84</v>
      </c>
    </row>
    <row r="705" spans="1:3" x14ac:dyDescent="0.25">
      <c r="A705" s="76" t="s">
        <v>803</v>
      </c>
      <c r="B705" s="75" t="s">
        <v>99</v>
      </c>
      <c r="C705" s="75" t="s">
        <v>84</v>
      </c>
    </row>
    <row r="706" spans="1:3" x14ac:dyDescent="0.25">
      <c r="A706" s="76" t="s">
        <v>804</v>
      </c>
      <c r="B706" s="75" t="s">
        <v>99</v>
      </c>
      <c r="C706" s="75" t="s">
        <v>83</v>
      </c>
    </row>
    <row r="707" spans="1:3" x14ac:dyDescent="0.25">
      <c r="A707" s="76" t="s">
        <v>805</v>
      </c>
      <c r="B707" s="75" t="s">
        <v>99</v>
      </c>
      <c r="C707" s="75" t="s">
        <v>84</v>
      </c>
    </row>
    <row r="708" spans="1:3" x14ac:dyDescent="0.25">
      <c r="A708" s="76" t="s">
        <v>806</v>
      </c>
      <c r="B708" s="75" t="s">
        <v>99</v>
      </c>
      <c r="C708" s="75" t="s">
        <v>84</v>
      </c>
    </row>
    <row r="709" spans="1:3" x14ac:dyDescent="0.25">
      <c r="A709" s="76" t="s">
        <v>807</v>
      </c>
      <c r="B709" s="75" t="s">
        <v>99</v>
      </c>
      <c r="C709" s="75" t="s">
        <v>84</v>
      </c>
    </row>
    <row r="710" spans="1:3" x14ac:dyDescent="0.25">
      <c r="A710" s="76" t="s">
        <v>808</v>
      </c>
      <c r="B710" s="75" t="s">
        <v>99</v>
      </c>
      <c r="C710" s="75" t="s">
        <v>84</v>
      </c>
    </row>
    <row r="711" spans="1:3" x14ac:dyDescent="0.25">
      <c r="A711" s="76" t="s">
        <v>809</v>
      </c>
      <c r="B711" s="75" t="s">
        <v>99</v>
      </c>
      <c r="C711" s="75" t="s">
        <v>84</v>
      </c>
    </row>
    <row r="712" spans="1:3" x14ac:dyDescent="0.25">
      <c r="A712" s="76" t="s">
        <v>810</v>
      </c>
      <c r="B712" s="75" t="s">
        <v>99</v>
      </c>
      <c r="C712" s="75" t="s">
        <v>84</v>
      </c>
    </row>
    <row r="713" spans="1:3" x14ac:dyDescent="0.25">
      <c r="A713" s="76" t="s">
        <v>811</v>
      </c>
      <c r="B713" s="75" t="s">
        <v>99</v>
      </c>
      <c r="C713" s="75" t="s">
        <v>84</v>
      </c>
    </row>
    <row r="714" spans="1:3" x14ac:dyDescent="0.25">
      <c r="A714" s="76" t="s">
        <v>812</v>
      </c>
      <c r="B714" s="75" t="s">
        <v>99</v>
      </c>
      <c r="C714" s="75" t="s">
        <v>84</v>
      </c>
    </row>
    <row r="715" spans="1:3" x14ac:dyDescent="0.25">
      <c r="A715" s="76" t="s">
        <v>813</v>
      </c>
      <c r="B715" s="75" t="s">
        <v>99</v>
      </c>
      <c r="C715" s="75" t="s">
        <v>84</v>
      </c>
    </row>
    <row r="716" spans="1:3" x14ac:dyDescent="0.25">
      <c r="A716" s="76" t="s">
        <v>814</v>
      </c>
      <c r="B716" s="75" t="s">
        <v>99</v>
      </c>
      <c r="C716" s="75" t="s">
        <v>84</v>
      </c>
    </row>
    <row r="717" spans="1:3" x14ac:dyDescent="0.25">
      <c r="A717" s="76" t="s">
        <v>815</v>
      </c>
      <c r="B717" s="75" t="s">
        <v>99</v>
      </c>
      <c r="C717" s="75" t="s">
        <v>84</v>
      </c>
    </row>
    <row r="718" spans="1:3" x14ac:dyDescent="0.25">
      <c r="A718" s="76" t="s">
        <v>816</v>
      </c>
      <c r="B718" s="75" t="s">
        <v>99</v>
      </c>
      <c r="C718" s="75" t="s">
        <v>83</v>
      </c>
    </row>
    <row r="719" spans="1:3" x14ac:dyDescent="0.25">
      <c r="A719" s="76" t="s">
        <v>817</v>
      </c>
      <c r="B719" s="75" t="s">
        <v>99</v>
      </c>
      <c r="C719" s="75" t="s">
        <v>84</v>
      </c>
    </row>
    <row r="720" spans="1:3" x14ac:dyDescent="0.25">
      <c r="A720" s="76" t="s">
        <v>818</v>
      </c>
      <c r="B720" s="75" t="s">
        <v>99</v>
      </c>
      <c r="C720" s="75" t="s">
        <v>84</v>
      </c>
    </row>
    <row r="721" spans="1:3" x14ac:dyDescent="0.25">
      <c r="A721" s="76" t="s">
        <v>819</v>
      </c>
      <c r="B721" s="75" t="s">
        <v>99</v>
      </c>
      <c r="C721" s="75" t="s">
        <v>84</v>
      </c>
    </row>
    <row r="722" spans="1:3" x14ac:dyDescent="0.25">
      <c r="A722" s="76" t="s">
        <v>820</v>
      </c>
      <c r="B722" s="75" t="s">
        <v>99</v>
      </c>
      <c r="C722" s="75" t="s">
        <v>84</v>
      </c>
    </row>
    <row r="723" spans="1:3" x14ac:dyDescent="0.25">
      <c r="A723" s="76" t="s">
        <v>821</v>
      </c>
      <c r="B723" s="75" t="s">
        <v>99</v>
      </c>
      <c r="C723" s="75" t="s">
        <v>84</v>
      </c>
    </row>
    <row r="724" spans="1:3" x14ac:dyDescent="0.25">
      <c r="A724" s="76" t="s">
        <v>822</v>
      </c>
      <c r="B724" s="75" t="s">
        <v>99</v>
      </c>
      <c r="C724" s="75" t="s">
        <v>84</v>
      </c>
    </row>
    <row r="725" spans="1:3" x14ac:dyDescent="0.25">
      <c r="A725" s="76" t="s">
        <v>823</v>
      </c>
      <c r="B725" s="75" t="s">
        <v>99</v>
      </c>
      <c r="C725" s="75" t="s">
        <v>84</v>
      </c>
    </row>
    <row r="726" spans="1:3" x14ac:dyDescent="0.25">
      <c r="A726" s="76" t="s">
        <v>824</v>
      </c>
      <c r="B726" s="75" t="s">
        <v>99</v>
      </c>
      <c r="C726" s="75" t="s">
        <v>84</v>
      </c>
    </row>
    <row r="727" spans="1:3" x14ac:dyDescent="0.25">
      <c r="A727" s="76" t="s">
        <v>825</v>
      </c>
      <c r="B727" s="75" t="s">
        <v>99</v>
      </c>
      <c r="C727" s="75" t="s">
        <v>84</v>
      </c>
    </row>
    <row r="728" spans="1:3" x14ac:dyDescent="0.25">
      <c r="A728" s="76" t="s">
        <v>826</v>
      </c>
      <c r="B728" s="75" t="s">
        <v>99</v>
      </c>
      <c r="C728" s="75" t="s">
        <v>84</v>
      </c>
    </row>
    <row r="729" spans="1:3" x14ac:dyDescent="0.25">
      <c r="A729" s="76" t="s">
        <v>827</v>
      </c>
      <c r="B729" s="75" t="s">
        <v>99</v>
      </c>
      <c r="C729" s="75" t="s">
        <v>84</v>
      </c>
    </row>
    <row r="730" spans="1:3" x14ac:dyDescent="0.25">
      <c r="A730" s="76" t="s">
        <v>828</v>
      </c>
      <c r="B730" s="75" t="s">
        <v>99</v>
      </c>
      <c r="C730" s="75" t="s">
        <v>84</v>
      </c>
    </row>
    <row r="731" spans="1:3" x14ac:dyDescent="0.25">
      <c r="A731" s="76" t="s">
        <v>829</v>
      </c>
      <c r="B731" s="75" t="s">
        <v>99</v>
      </c>
      <c r="C731" s="75" t="s">
        <v>84</v>
      </c>
    </row>
    <row r="732" spans="1:3" x14ac:dyDescent="0.25">
      <c r="A732" s="76" t="s">
        <v>830</v>
      </c>
      <c r="B732" s="75" t="s">
        <v>99</v>
      </c>
      <c r="C732" s="75" t="s">
        <v>84</v>
      </c>
    </row>
    <row r="733" spans="1:3" x14ac:dyDescent="0.25">
      <c r="A733" s="76" t="s">
        <v>831</v>
      </c>
      <c r="B733" s="75" t="s">
        <v>99</v>
      </c>
      <c r="C733" s="75" t="s">
        <v>84</v>
      </c>
    </row>
    <row r="734" spans="1:3" x14ac:dyDescent="0.25">
      <c r="A734" s="76" t="s">
        <v>832</v>
      </c>
      <c r="B734" s="75" t="s">
        <v>99</v>
      </c>
      <c r="C734" s="75" t="s">
        <v>84</v>
      </c>
    </row>
    <row r="735" spans="1:3" x14ac:dyDescent="0.25">
      <c r="A735" s="76" t="s">
        <v>833</v>
      </c>
      <c r="B735" s="75" t="s">
        <v>99</v>
      </c>
      <c r="C735" s="75" t="s">
        <v>84</v>
      </c>
    </row>
    <row r="736" spans="1:3" x14ac:dyDescent="0.25">
      <c r="A736" s="76" t="s">
        <v>834</v>
      </c>
      <c r="B736" s="75" t="s">
        <v>99</v>
      </c>
      <c r="C736" s="75" t="s">
        <v>84</v>
      </c>
    </row>
    <row r="737" spans="1:3" x14ac:dyDescent="0.25">
      <c r="A737" s="76" t="s">
        <v>835</v>
      </c>
      <c r="B737" s="75" t="s">
        <v>99</v>
      </c>
      <c r="C737" s="75" t="s">
        <v>84</v>
      </c>
    </row>
    <row r="738" spans="1:3" x14ac:dyDescent="0.25">
      <c r="A738" s="76" t="s">
        <v>836</v>
      </c>
      <c r="B738" s="75" t="s">
        <v>99</v>
      </c>
      <c r="C738" s="75" t="s">
        <v>84</v>
      </c>
    </row>
    <row r="739" spans="1:3" x14ac:dyDescent="0.25">
      <c r="A739" s="76" t="s">
        <v>837</v>
      </c>
      <c r="B739" s="75" t="s">
        <v>99</v>
      </c>
      <c r="C739" s="75" t="s">
        <v>84</v>
      </c>
    </row>
    <row r="740" spans="1:3" x14ac:dyDescent="0.25">
      <c r="A740" s="76" t="s">
        <v>838</v>
      </c>
      <c r="B740" s="75" t="s">
        <v>99</v>
      </c>
      <c r="C740" s="75" t="s">
        <v>84</v>
      </c>
    </row>
    <row r="741" spans="1:3" x14ac:dyDescent="0.25">
      <c r="A741" s="76" t="s">
        <v>839</v>
      </c>
      <c r="B741" s="75" t="s">
        <v>99</v>
      </c>
      <c r="C741" s="75" t="s">
        <v>84</v>
      </c>
    </row>
    <row r="742" spans="1:3" x14ac:dyDescent="0.25">
      <c r="A742" s="76" t="s">
        <v>840</v>
      </c>
      <c r="B742" s="75" t="s">
        <v>99</v>
      </c>
      <c r="C742" s="75" t="s">
        <v>84</v>
      </c>
    </row>
    <row r="743" spans="1:3" x14ac:dyDescent="0.25">
      <c r="A743" s="76" t="s">
        <v>841</v>
      </c>
      <c r="B743" s="75" t="s">
        <v>99</v>
      </c>
      <c r="C743" s="75" t="s">
        <v>84</v>
      </c>
    </row>
    <row r="744" spans="1:3" x14ac:dyDescent="0.25">
      <c r="A744" s="76" t="s">
        <v>842</v>
      </c>
      <c r="B744" s="75" t="s">
        <v>99</v>
      </c>
      <c r="C744" s="75" t="s">
        <v>84</v>
      </c>
    </row>
    <row r="745" spans="1:3" x14ac:dyDescent="0.25">
      <c r="A745" s="76" t="s">
        <v>843</v>
      </c>
      <c r="B745" s="75" t="s">
        <v>99</v>
      </c>
      <c r="C745" s="75" t="s">
        <v>84</v>
      </c>
    </row>
    <row r="746" spans="1:3" x14ac:dyDescent="0.25">
      <c r="A746" s="76" t="s">
        <v>844</v>
      </c>
      <c r="B746" s="75" t="s">
        <v>99</v>
      </c>
      <c r="C746" s="75" t="s">
        <v>84</v>
      </c>
    </row>
    <row r="747" spans="1:3" x14ac:dyDescent="0.25">
      <c r="A747" s="76" t="s">
        <v>845</v>
      </c>
      <c r="B747" s="75" t="s">
        <v>99</v>
      </c>
      <c r="C747" s="75" t="s">
        <v>84</v>
      </c>
    </row>
    <row r="748" spans="1:3" x14ac:dyDescent="0.25">
      <c r="A748" s="76" t="s">
        <v>846</v>
      </c>
      <c r="B748" s="75" t="s">
        <v>99</v>
      </c>
      <c r="C748" s="75" t="s">
        <v>84</v>
      </c>
    </row>
    <row r="749" spans="1:3" x14ac:dyDescent="0.25">
      <c r="A749" s="76" t="s">
        <v>847</v>
      </c>
      <c r="B749" s="75" t="s">
        <v>99</v>
      </c>
      <c r="C749" s="75" t="s">
        <v>84</v>
      </c>
    </row>
    <row r="750" spans="1:3" x14ac:dyDescent="0.25">
      <c r="A750" s="76" t="s">
        <v>848</v>
      </c>
      <c r="B750" s="75" t="s">
        <v>99</v>
      </c>
      <c r="C750" s="75" t="s">
        <v>84</v>
      </c>
    </row>
    <row r="751" spans="1:3" x14ac:dyDescent="0.25">
      <c r="A751" s="76" t="s">
        <v>849</v>
      </c>
      <c r="B751" s="75" t="s">
        <v>99</v>
      </c>
      <c r="C751" s="75" t="s">
        <v>84</v>
      </c>
    </row>
    <row r="752" spans="1:3" x14ac:dyDescent="0.25">
      <c r="A752" s="76" t="s">
        <v>850</v>
      </c>
      <c r="B752" s="75" t="s">
        <v>99</v>
      </c>
      <c r="C752" s="75" t="s">
        <v>84</v>
      </c>
    </row>
    <row r="753" spans="1:3" x14ac:dyDescent="0.25">
      <c r="A753" s="76" t="s">
        <v>851</v>
      </c>
      <c r="B753" s="75" t="s">
        <v>99</v>
      </c>
      <c r="C753" s="75" t="s">
        <v>84</v>
      </c>
    </row>
    <row r="754" spans="1:3" x14ac:dyDescent="0.25">
      <c r="A754" s="76" t="s">
        <v>852</v>
      </c>
      <c r="B754" s="75" t="s">
        <v>99</v>
      </c>
      <c r="C754" s="75" t="s">
        <v>84</v>
      </c>
    </row>
    <row r="755" spans="1:3" x14ac:dyDescent="0.25">
      <c r="A755" s="76" t="s">
        <v>853</v>
      </c>
      <c r="B755" s="75" t="s">
        <v>99</v>
      </c>
      <c r="C755" s="75" t="s">
        <v>84</v>
      </c>
    </row>
    <row r="756" spans="1:3" x14ac:dyDescent="0.25">
      <c r="A756" s="76" t="s">
        <v>854</v>
      </c>
      <c r="B756" s="75" t="s">
        <v>99</v>
      </c>
      <c r="C756" s="75" t="s">
        <v>84</v>
      </c>
    </row>
    <row r="757" spans="1:3" x14ac:dyDescent="0.25">
      <c r="A757" s="76" t="s">
        <v>855</v>
      </c>
      <c r="B757" s="75" t="s">
        <v>99</v>
      </c>
      <c r="C757" s="75" t="s">
        <v>84</v>
      </c>
    </row>
    <row r="758" spans="1:3" x14ac:dyDescent="0.25">
      <c r="A758" s="76" t="s">
        <v>856</v>
      </c>
      <c r="B758" s="75" t="s">
        <v>99</v>
      </c>
      <c r="C758" s="75" t="s">
        <v>84</v>
      </c>
    </row>
    <row r="759" spans="1:3" x14ac:dyDescent="0.25">
      <c r="A759" s="76" t="s">
        <v>857</v>
      </c>
      <c r="B759" s="75" t="s">
        <v>99</v>
      </c>
      <c r="C759" s="75" t="s">
        <v>84</v>
      </c>
    </row>
    <row r="760" spans="1:3" x14ac:dyDescent="0.25">
      <c r="A760" s="76" t="s">
        <v>858</v>
      </c>
      <c r="B760" s="75" t="s">
        <v>99</v>
      </c>
      <c r="C760" s="75" t="s">
        <v>84</v>
      </c>
    </row>
    <row r="761" spans="1:3" x14ac:dyDescent="0.25">
      <c r="A761" s="76" t="s">
        <v>859</v>
      </c>
      <c r="B761" s="75" t="s">
        <v>99</v>
      </c>
      <c r="C761" s="75" t="s">
        <v>83</v>
      </c>
    </row>
    <row r="762" spans="1:3" x14ac:dyDescent="0.25">
      <c r="A762" s="76" t="s">
        <v>860</v>
      </c>
      <c r="B762" s="75" t="s">
        <v>99</v>
      </c>
      <c r="C762" s="75" t="s">
        <v>84</v>
      </c>
    </row>
    <row r="763" spans="1:3" x14ac:dyDescent="0.25">
      <c r="A763" s="76" t="s">
        <v>861</v>
      </c>
      <c r="B763" s="75" t="s">
        <v>99</v>
      </c>
      <c r="C763" s="75" t="s">
        <v>84</v>
      </c>
    </row>
    <row r="764" spans="1:3" x14ac:dyDescent="0.25">
      <c r="A764" s="76" t="s">
        <v>862</v>
      </c>
      <c r="B764" s="75" t="s">
        <v>99</v>
      </c>
      <c r="C764" s="75" t="s">
        <v>84</v>
      </c>
    </row>
    <row r="765" spans="1:3" x14ac:dyDescent="0.25">
      <c r="A765" s="76" t="s">
        <v>863</v>
      </c>
      <c r="B765" s="75" t="s">
        <v>99</v>
      </c>
      <c r="C765" s="75" t="s">
        <v>84</v>
      </c>
    </row>
    <row r="766" spans="1:3" x14ac:dyDescent="0.25">
      <c r="A766" s="76" t="s">
        <v>864</v>
      </c>
      <c r="B766" s="75" t="s">
        <v>99</v>
      </c>
      <c r="C766" s="75" t="s">
        <v>84</v>
      </c>
    </row>
    <row r="767" spans="1:3" x14ac:dyDescent="0.25">
      <c r="A767" s="76" t="s">
        <v>865</v>
      </c>
      <c r="B767" s="75" t="s">
        <v>99</v>
      </c>
      <c r="C767" s="75" t="s">
        <v>84</v>
      </c>
    </row>
    <row r="768" spans="1:3" x14ac:dyDescent="0.25">
      <c r="A768" s="76" t="s">
        <v>866</v>
      </c>
      <c r="B768" s="75" t="s">
        <v>99</v>
      </c>
      <c r="C768" s="75" t="s">
        <v>84</v>
      </c>
    </row>
    <row r="769" spans="1:3" x14ac:dyDescent="0.25">
      <c r="A769" s="76" t="s">
        <v>867</v>
      </c>
      <c r="B769" s="75" t="s">
        <v>99</v>
      </c>
      <c r="C769" s="75" t="s">
        <v>84</v>
      </c>
    </row>
    <row r="770" spans="1:3" x14ac:dyDescent="0.25">
      <c r="A770" s="76" t="s">
        <v>868</v>
      </c>
      <c r="B770" s="75" t="s">
        <v>99</v>
      </c>
      <c r="C770" s="75" t="s">
        <v>84</v>
      </c>
    </row>
    <row r="771" spans="1:3" x14ac:dyDescent="0.25">
      <c r="A771" s="76" t="s">
        <v>869</v>
      </c>
      <c r="B771" s="75" t="s">
        <v>99</v>
      </c>
      <c r="C771" s="75" t="s">
        <v>84</v>
      </c>
    </row>
    <row r="772" spans="1:3" x14ac:dyDescent="0.25">
      <c r="A772" s="76" t="s">
        <v>870</v>
      </c>
      <c r="B772" s="75" t="s">
        <v>99</v>
      </c>
      <c r="C772" s="75" t="s">
        <v>84</v>
      </c>
    </row>
    <row r="773" spans="1:3" x14ac:dyDescent="0.25">
      <c r="A773" s="76" t="s">
        <v>871</v>
      </c>
      <c r="B773" s="75" t="s">
        <v>99</v>
      </c>
      <c r="C773" s="75" t="s">
        <v>84</v>
      </c>
    </row>
    <row r="774" spans="1:3" x14ac:dyDescent="0.25">
      <c r="A774" s="76" t="s">
        <v>872</v>
      </c>
      <c r="B774" s="75" t="s">
        <v>99</v>
      </c>
      <c r="C774" s="75" t="s">
        <v>84</v>
      </c>
    </row>
    <row r="775" spans="1:3" x14ac:dyDescent="0.25">
      <c r="A775" s="76" t="s">
        <v>873</v>
      </c>
      <c r="B775" s="75" t="s">
        <v>99</v>
      </c>
      <c r="C775" s="75" t="s">
        <v>83</v>
      </c>
    </row>
    <row r="776" spans="1:3" x14ac:dyDescent="0.25">
      <c r="A776" s="76" t="s">
        <v>874</v>
      </c>
      <c r="B776" s="75" t="s">
        <v>99</v>
      </c>
      <c r="C776" s="75" t="s">
        <v>83</v>
      </c>
    </row>
    <row r="777" spans="1:3" x14ac:dyDescent="0.25">
      <c r="A777" s="76" t="s">
        <v>875</v>
      </c>
      <c r="B777" s="75" t="s">
        <v>99</v>
      </c>
      <c r="C777" s="75" t="s">
        <v>83</v>
      </c>
    </row>
    <row r="778" spans="1:3" x14ac:dyDescent="0.25">
      <c r="A778" s="76" t="s">
        <v>876</v>
      </c>
      <c r="B778" s="75" t="s">
        <v>99</v>
      </c>
      <c r="C778" s="75" t="s">
        <v>83</v>
      </c>
    </row>
    <row r="779" spans="1:3" x14ac:dyDescent="0.25">
      <c r="A779" s="76" t="s">
        <v>877</v>
      </c>
      <c r="B779" s="75" t="s">
        <v>99</v>
      </c>
      <c r="C779" s="75" t="s">
        <v>84</v>
      </c>
    </row>
    <row r="780" spans="1:3" x14ac:dyDescent="0.25">
      <c r="A780" s="76" t="s">
        <v>878</v>
      </c>
      <c r="B780" s="75" t="s">
        <v>99</v>
      </c>
      <c r="C780" s="75" t="s">
        <v>84</v>
      </c>
    </row>
    <row r="781" spans="1:3" x14ac:dyDescent="0.25">
      <c r="A781" s="76" t="s">
        <v>879</v>
      </c>
      <c r="B781" s="75" t="s">
        <v>99</v>
      </c>
      <c r="C781" s="75" t="s">
        <v>84</v>
      </c>
    </row>
    <row r="782" spans="1:3" x14ac:dyDescent="0.25">
      <c r="A782" s="76" t="s">
        <v>880</v>
      </c>
      <c r="B782" s="75" t="s">
        <v>99</v>
      </c>
      <c r="C782" s="75" t="s">
        <v>84</v>
      </c>
    </row>
    <row r="783" spans="1:3" x14ac:dyDescent="0.25">
      <c r="A783" s="76" t="s">
        <v>881</v>
      </c>
      <c r="B783" s="75" t="s">
        <v>99</v>
      </c>
      <c r="C783" s="75" t="s">
        <v>84</v>
      </c>
    </row>
    <row r="784" spans="1:3" x14ac:dyDescent="0.25">
      <c r="A784" s="76" t="s">
        <v>882</v>
      </c>
      <c r="B784" s="75" t="s">
        <v>99</v>
      </c>
      <c r="C784" s="75" t="s">
        <v>84</v>
      </c>
    </row>
    <row r="785" spans="1:3" x14ac:dyDescent="0.25">
      <c r="A785" s="76" t="s">
        <v>883</v>
      </c>
      <c r="B785" s="75" t="s">
        <v>99</v>
      </c>
      <c r="C785" s="75" t="s">
        <v>84</v>
      </c>
    </row>
    <row r="786" spans="1:3" x14ac:dyDescent="0.25">
      <c r="A786" s="76" t="s">
        <v>884</v>
      </c>
      <c r="B786" s="75" t="s">
        <v>99</v>
      </c>
      <c r="C786" s="75" t="s">
        <v>84</v>
      </c>
    </row>
    <row r="787" spans="1:3" x14ac:dyDescent="0.25">
      <c r="A787" s="76" t="s">
        <v>885</v>
      </c>
      <c r="B787" s="75" t="s">
        <v>99</v>
      </c>
      <c r="C787" s="75" t="s">
        <v>84</v>
      </c>
    </row>
    <row r="788" spans="1:3" x14ac:dyDescent="0.25">
      <c r="A788" s="76" t="s">
        <v>886</v>
      </c>
      <c r="B788" s="75" t="s">
        <v>99</v>
      </c>
      <c r="C788" s="75" t="s">
        <v>84</v>
      </c>
    </row>
    <row r="789" spans="1:3" x14ac:dyDescent="0.25">
      <c r="A789" s="76" t="s">
        <v>887</v>
      </c>
      <c r="B789" s="75" t="s">
        <v>99</v>
      </c>
      <c r="C789" s="75" t="s">
        <v>84</v>
      </c>
    </row>
    <row r="790" spans="1:3" x14ac:dyDescent="0.25">
      <c r="A790" s="76" t="s">
        <v>888</v>
      </c>
      <c r="B790" s="75" t="s">
        <v>99</v>
      </c>
      <c r="C790" s="75" t="s">
        <v>84</v>
      </c>
    </row>
    <row r="791" spans="1:3" x14ac:dyDescent="0.25">
      <c r="A791" s="76" t="s">
        <v>889</v>
      </c>
      <c r="B791" s="75" t="s">
        <v>99</v>
      </c>
      <c r="C791" s="75" t="s">
        <v>84</v>
      </c>
    </row>
    <row r="792" spans="1:3" x14ac:dyDescent="0.25">
      <c r="A792" s="76" t="s">
        <v>890</v>
      </c>
      <c r="B792" s="75" t="s">
        <v>99</v>
      </c>
      <c r="C792" s="75" t="s">
        <v>84</v>
      </c>
    </row>
    <row r="793" spans="1:3" x14ac:dyDescent="0.25">
      <c r="A793" s="76" t="s">
        <v>891</v>
      </c>
      <c r="B793" s="75" t="s">
        <v>99</v>
      </c>
      <c r="C793" s="75" t="s">
        <v>84</v>
      </c>
    </row>
    <row r="794" spans="1:3" x14ac:dyDescent="0.25">
      <c r="A794" s="76" t="s">
        <v>892</v>
      </c>
      <c r="B794" s="75" t="s">
        <v>99</v>
      </c>
      <c r="C794" s="75" t="s">
        <v>84</v>
      </c>
    </row>
    <row r="795" spans="1:3" x14ac:dyDescent="0.25">
      <c r="A795" s="76" t="s">
        <v>893</v>
      </c>
      <c r="B795" s="75" t="s">
        <v>99</v>
      </c>
      <c r="C795" s="75" t="s">
        <v>84</v>
      </c>
    </row>
    <row r="796" spans="1:3" x14ac:dyDescent="0.25">
      <c r="A796" s="76" t="s">
        <v>894</v>
      </c>
      <c r="B796" s="75" t="s">
        <v>99</v>
      </c>
      <c r="C796" s="75" t="s">
        <v>84</v>
      </c>
    </row>
    <row r="797" spans="1:3" x14ac:dyDescent="0.25">
      <c r="A797" s="76" t="s">
        <v>895</v>
      </c>
      <c r="B797" s="75" t="s">
        <v>99</v>
      </c>
      <c r="C797" s="75" t="s">
        <v>84</v>
      </c>
    </row>
    <row r="798" spans="1:3" x14ac:dyDescent="0.25">
      <c r="A798" s="76" t="s">
        <v>896</v>
      </c>
      <c r="B798" s="75" t="s">
        <v>99</v>
      </c>
      <c r="C798" s="75" t="s">
        <v>84</v>
      </c>
    </row>
    <row r="799" spans="1:3" x14ac:dyDescent="0.25">
      <c r="A799" s="76" t="s">
        <v>897</v>
      </c>
      <c r="B799" s="75" t="s">
        <v>99</v>
      </c>
      <c r="C799" s="75" t="s">
        <v>84</v>
      </c>
    </row>
    <row r="800" spans="1:3" x14ac:dyDescent="0.25">
      <c r="A800" s="76" t="s">
        <v>898</v>
      </c>
      <c r="B800" s="75" t="s">
        <v>99</v>
      </c>
      <c r="C800" s="75" t="s">
        <v>84</v>
      </c>
    </row>
    <row r="801" spans="1:3" x14ac:dyDescent="0.25">
      <c r="A801" s="76" t="s">
        <v>899</v>
      </c>
      <c r="B801" s="75" t="s">
        <v>99</v>
      </c>
      <c r="C801" s="75" t="s">
        <v>84</v>
      </c>
    </row>
    <row r="802" spans="1:3" x14ac:dyDescent="0.25">
      <c r="A802" s="76" t="s">
        <v>900</v>
      </c>
      <c r="B802" s="75" t="s">
        <v>99</v>
      </c>
      <c r="C802" s="75" t="s">
        <v>84</v>
      </c>
    </row>
    <row r="803" spans="1:3" x14ac:dyDescent="0.25">
      <c r="A803" s="76" t="s">
        <v>901</v>
      </c>
      <c r="B803" s="75" t="s">
        <v>99</v>
      </c>
      <c r="C803" s="75" t="s">
        <v>84</v>
      </c>
    </row>
    <row r="804" spans="1:3" x14ac:dyDescent="0.25">
      <c r="A804" s="76" t="s">
        <v>902</v>
      </c>
      <c r="B804" s="75" t="s">
        <v>99</v>
      </c>
      <c r="C804" s="75" t="s">
        <v>84</v>
      </c>
    </row>
    <row r="805" spans="1:3" x14ac:dyDescent="0.25">
      <c r="A805" s="76" t="s">
        <v>903</v>
      </c>
      <c r="B805" s="75" t="s">
        <v>99</v>
      </c>
      <c r="C805" s="75" t="s">
        <v>84</v>
      </c>
    </row>
    <row r="806" spans="1:3" x14ac:dyDescent="0.25">
      <c r="A806" s="76" t="s">
        <v>904</v>
      </c>
      <c r="B806" s="75" t="s">
        <v>99</v>
      </c>
      <c r="C806" s="75" t="s">
        <v>84</v>
      </c>
    </row>
    <row r="807" spans="1:3" x14ac:dyDescent="0.25">
      <c r="A807" s="76" t="s">
        <v>905</v>
      </c>
      <c r="B807" s="75" t="s">
        <v>99</v>
      </c>
      <c r="C807" s="75" t="s">
        <v>84</v>
      </c>
    </row>
    <row r="808" spans="1:3" x14ac:dyDescent="0.25">
      <c r="A808" s="76" t="s">
        <v>906</v>
      </c>
      <c r="B808" s="75" t="s">
        <v>99</v>
      </c>
      <c r="C808" s="75" t="s">
        <v>84</v>
      </c>
    </row>
    <row r="809" spans="1:3" x14ac:dyDescent="0.25">
      <c r="A809" s="76" t="s">
        <v>907</v>
      </c>
      <c r="B809" s="75" t="s">
        <v>99</v>
      </c>
      <c r="C809" s="75" t="s">
        <v>84</v>
      </c>
    </row>
    <row r="810" spans="1:3" x14ac:dyDescent="0.25">
      <c r="A810" s="76" t="s">
        <v>908</v>
      </c>
      <c r="B810" s="75" t="s">
        <v>99</v>
      </c>
      <c r="C810" s="75" t="s">
        <v>84</v>
      </c>
    </row>
    <row r="811" spans="1:3" x14ac:dyDescent="0.25">
      <c r="A811" s="76" t="s">
        <v>909</v>
      </c>
      <c r="B811" s="75" t="s">
        <v>99</v>
      </c>
      <c r="C811" s="75" t="s">
        <v>84</v>
      </c>
    </row>
    <row r="812" spans="1:3" x14ac:dyDescent="0.25">
      <c r="A812" s="76" t="s">
        <v>910</v>
      </c>
      <c r="B812" s="75" t="s">
        <v>99</v>
      </c>
      <c r="C812" s="75" t="s">
        <v>84</v>
      </c>
    </row>
    <row r="813" spans="1:3" x14ac:dyDescent="0.25">
      <c r="A813" s="76" t="s">
        <v>911</v>
      </c>
      <c r="B813" s="75" t="s">
        <v>99</v>
      </c>
      <c r="C813" s="75" t="s">
        <v>84</v>
      </c>
    </row>
    <row r="814" spans="1:3" x14ac:dyDescent="0.25">
      <c r="A814" s="76" t="s">
        <v>912</v>
      </c>
      <c r="B814" s="75" t="s">
        <v>99</v>
      </c>
      <c r="C814" s="75" t="s">
        <v>84</v>
      </c>
    </row>
    <row r="815" spans="1:3" x14ac:dyDescent="0.25">
      <c r="A815" s="76" t="s">
        <v>913</v>
      </c>
      <c r="B815" s="75" t="s">
        <v>99</v>
      </c>
      <c r="C815" s="75" t="s">
        <v>84</v>
      </c>
    </row>
    <row r="816" spans="1:3" x14ac:dyDescent="0.25">
      <c r="A816" s="76" t="s">
        <v>914</v>
      </c>
      <c r="B816" s="75" t="s">
        <v>99</v>
      </c>
      <c r="C816" s="75" t="s">
        <v>84</v>
      </c>
    </row>
    <row r="817" spans="1:3" x14ac:dyDescent="0.25">
      <c r="A817" s="76" t="s">
        <v>915</v>
      </c>
      <c r="B817" s="75" t="s">
        <v>99</v>
      </c>
      <c r="C817" s="75" t="s">
        <v>84</v>
      </c>
    </row>
    <row r="818" spans="1:3" x14ac:dyDescent="0.25">
      <c r="A818" s="76" t="s">
        <v>916</v>
      </c>
      <c r="B818" s="75" t="s">
        <v>99</v>
      </c>
      <c r="C818" s="75" t="s">
        <v>84</v>
      </c>
    </row>
    <row r="819" spans="1:3" x14ac:dyDescent="0.25">
      <c r="A819" s="76" t="s">
        <v>917</v>
      </c>
      <c r="B819" s="75" t="s">
        <v>99</v>
      </c>
      <c r="C819" s="75" t="s">
        <v>84</v>
      </c>
    </row>
    <row r="820" spans="1:3" x14ac:dyDescent="0.25">
      <c r="A820" s="76" t="s">
        <v>918</v>
      </c>
      <c r="B820" s="75" t="s">
        <v>99</v>
      </c>
      <c r="C820" s="75" t="s">
        <v>84</v>
      </c>
    </row>
    <row r="821" spans="1:3" x14ac:dyDescent="0.25">
      <c r="A821" s="76" t="s">
        <v>919</v>
      </c>
      <c r="B821" s="75" t="s">
        <v>99</v>
      </c>
      <c r="C821" s="75" t="s">
        <v>84</v>
      </c>
    </row>
    <row r="822" spans="1:3" x14ac:dyDescent="0.25">
      <c r="A822" s="76" t="s">
        <v>920</v>
      </c>
      <c r="B822" s="75" t="s">
        <v>99</v>
      </c>
      <c r="C822" s="75" t="s">
        <v>84</v>
      </c>
    </row>
    <row r="823" spans="1:3" x14ac:dyDescent="0.25">
      <c r="A823" s="76" t="s">
        <v>921</v>
      </c>
      <c r="B823" s="75" t="s">
        <v>99</v>
      </c>
      <c r="C823" s="75" t="s">
        <v>84</v>
      </c>
    </row>
    <row r="824" spans="1:3" x14ac:dyDescent="0.25">
      <c r="A824" s="76" t="s">
        <v>922</v>
      </c>
      <c r="B824" s="75" t="s">
        <v>99</v>
      </c>
      <c r="C824" s="75" t="s">
        <v>84</v>
      </c>
    </row>
    <row r="825" spans="1:3" x14ac:dyDescent="0.25">
      <c r="A825" s="76" t="s">
        <v>923</v>
      </c>
      <c r="B825" s="75" t="s">
        <v>99</v>
      </c>
      <c r="C825" s="75" t="s">
        <v>84</v>
      </c>
    </row>
    <row r="826" spans="1:3" x14ac:dyDescent="0.25">
      <c r="A826" s="76" t="s">
        <v>924</v>
      </c>
      <c r="B826" s="75" t="s">
        <v>99</v>
      </c>
      <c r="C826" s="75" t="s">
        <v>84</v>
      </c>
    </row>
    <row r="827" spans="1:3" x14ac:dyDescent="0.25">
      <c r="A827" s="76" t="s">
        <v>925</v>
      </c>
      <c r="B827" s="75" t="s">
        <v>99</v>
      </c>
      <c r="C827" s="75" t="s">
        <v>84</v>
      </c>
    </row>
    <row r="828" spans="1:3" x14ac:dyDescent="0.25">
      <c r="A828" s="76" t="s">
        <v>926</v>
      </c>
      <c r="B828" s="75" t="s">
        <v>99</v>
      </c>
      <c r="C828" s="75" t="s">
        <v>84</v>
      </c>
    </row>
    <row r="829" spans="1:3" x14ac:dyDescent="0.25">
      <c r="A829" s="76" t="s">
        <v>927</v>
      </c>
      <c r="B829" s="75" t="s">
        <v>99</v>
      </c>
      <c r="C829" s="75" t="s">
        <v>84</v>
      </c>
    </row>
    <row r="830" spans="1:3" x14ac:dyDescent="0.25">
      <c r="A830" s="76" t="s">
        <v>928</v>
      </c>
      <c r="B830" s="75" t="s">
        <v>99</v>
      </c>
      <c r="C830" s="75" t="s">
        <v>84</v>
      </c>
    </row>
    <row r="831" spans="1:3" x14ac:dyDescent="0.25">
      <c r="A831" s="76" t="s">
        <v>929</v>
      </c>
      <c r="B831" s="75" t="s">
        <v>99</v>
      </c>
      <c r="C831" s="75" t="s">
        <v>84</v>
      </c>
    </row>
    <row r="832" spans="1:3" x14ac:dyDescent="0.25">
      <c r="A832" s="76" t="s">
        <v>930</v>
      </c>
      <c r="B832" s="75" t="s">
        <v>99</v>
      </c>
      <c r="C832" s="75" t="s">
        <v>84</v>
      </c>
    </row>
    <row r="833" spans="1:3" x14ac:dyDescent="0.25">
      <c r="A833" s="76" t="s">
        <v>931</v>
      </c>
      <c r="B833" s="75" t="s">
        <v>99</v>
      </c>
      <c r="C833" s="75" t="s">
        <v>84</v>
      </c>
    </row>
    <row r="834" spans="1:3" x14ac:dyDescent="0.25">
      <c r="A834" s="76" t="s">
        <v>932</v>
      </c>
      <c r="B834" s="75" t="s">
        <v>99</v>
      </c>
      <c r="C834" s="75" t="s">
        <v>84</v>
      </c>
    </row>
    <row r="835" spans="1:3" x14ac:dyDescent="0.25">
      <c r="A835" s="76" t="s">
        <v>933</v>
      </c>
      <c r="B835" s="75" t="s">
        <v>99</v>
      </c>
      <c r="C835" s="75" t="s">
        <v>84</v>
      </c>
    </row>
    <row r="836" spans="1:3" x14ac:dyDescent="0.25">
      <c r="A836" s="76" t="s">
        <v>934</v>
      </c>
      <c r="B836" s="75" t="s">
        <v>99</v>
      </c>
      <c r="C836" s="75" t="s">
        <v>84</v>
      </c>
    </row>
    <row r="837" spans="1:3" x14ac:dyDescent="0.25">
      <c r="A837" s="76" t="s">
        <v>935</v>
      </c>
      <c r="B837" s="75" t="s">
        <v>99</v>
      </c>
      <c r="C837" s="75" t="s">
        <v>84</v>
      </c>
    </row>
    <row r="838" spans="1:3" x14ac:dyDescent="0.25">
      <c r="A838" s="76" t="s">
        <v>936</v>
      </c>
      <c r="B838" s="75" t="s">
        <v>99</v>
      </c>
      <c r="C838" s="75" t="s">
        <v>84</v>
      </c>
    </row>
    <row r="839" spans="1:3" x14ac:dyDescent="0.25">
      <c r="A839" s="76" t="s">
        <v>937</v>
      </c>
      <c r="B839" s="75" t="s">
        <v>99</v>
      </c>
      <c r="C839" s="75" t="s">
        <v>84</v>
      </c>
    </row>
    <row r="840" spans="1:3" x14ac:dyDescent="0.25">
      <c r="A840" s="76" t="s">
        <v>938</v>
      </c>
      <c r="B840" s="75" t="s">
        <v>99</v>
      </c>
      <c r="C840" s="75" t="s">
        <v>84</v>
      </c>
    </row>
    <row r="841" spans="1:3" x14ac:dyDescent="0.25">
      <c r="A841" s="76" t="s">
        <v>939</v>
      </c>
      <c r="B841" s="75" t="s">
        <v>99</v>
      </c>
      <c r="C841" s="75" t="s">
        <v>84</v>
      </c>
    </row>
    <row r="842" spans="1:3" x14ac:dyDescent="0.25">
      <c r="A842" s="76" t="s">
        <v>940</v>
      </c>
      <c r="B842" s="75" t="s">
        <v>99</v>
      </c>
      <c r="C842" s="75" t="s">
        <v>84</v>
      </c>
    </row>
    <row r="843" spans="1:3" x14ac:dyDescent="0.25">
      <c r="A843" s="76" t="s">
        <v>941</v>
      </c>
      <c r="B843" s="75" t="s">
        <v>99</v>
      </c>
      <c r="C843" s="75" t="s">
        <v>84</v>
      </c>
    </row>
    <row r="844" spans="1:3" x14ac:dyDescent="0.25">
      <c r="A844" s="76" t="s">
        <v>942</v>
      </c>
      <c r="B844" s="75" t="s">
        <v>99</v>
      </c>
      <c r="C844" s="75" t="s">
        <v>84</v>
      </c>
    </row>
    <row r="845" spans="1:3" x14ac:dyDescent="0.25">
      <c r="A845" s="76" t="s">
        <v>943</v>
      </c>
      <c r="B845" s="75" t="s">
        <v>99</v>
      </c>
      <c r="C845" s="75" t="s">
        <v>84</v>
      </c>
    </row>
    <row r="846" spans="1:3" x14ac:dyDescent="0.25">
      <c r="A846" s="76" t="s">
        <v>944</v>
      </c>
      <c r="B846" s="75" t="s">
        <v>99</v>
      </c>
      <c r="C846" s="75" t="s">
        <v>84</v>
      </c>
    </row>
    <row r="847" spans="1:3" x14ac:dyDescent="0.25">
      <c r="A847" s="76" t="s">
        <v>945</v>
      </c>
      <c r="B847" s="75" t="s">
        <v>99</v>
      </c>
      <c r="C847" s="75" t="s">
        <v>84</v>
      </c>
    </row>
    <row r="848" spans="1:3" x14ac:dyDescent="0.25">
      <c r="A848" s="76" t="s">
        <v>946</v>
      </c>
      <c r="B848" s="75" t="s">
        <v>99</v>
      </c>
      <c r="C848" s="75" t="s">
        <v>84</v>
      </c>
    </row>
    <row r="849" spans="1:3" x14ac:dyDescent="0.25">
      <c r="A849" s="76" t="s">
        <v>947</v>
      </c>
      <c r="B849" s="75" t="s">
        <v>99</v>
      </c>
      <c r="C849" s="75" t="s">
        <v>84</v>
      </c>
    </row>
    <row r="850" spans="1:3" x14ac:dyDescent="0.25">
      <c r="A850" s="76" t="s">
        <v>948</v>
      </c>
      <c r="B850" s="75" t="s">
        <v>99</v>
      </c>
      <c r="C850" s="75" t="s">
        <v>84</v>
      </c>
    </row>
    <row r="851" spans="1:3" x14ac:dyDescent="0.25">
      <c r="A851" s="76" t="s">
        <v>949</v>
      </c>
      <c r="B851" s="75" t="s">
        <v>99</v>
      </c>
      <c r="C851" s="75" t="s">
        <v>84</v>
      </c>
    </row>
    <row r="852" spans="1:3" x14ac:dyDescent="0.25">
      <c r="A852" s="76" t="s">
        <v>950</v>
      </c>
      <c r="B852" s="75" t="s">
        <v>99</v>
      </c>
      <c r="C852" s="75" t="s">
        <v>84</v>
      </c>
    </row>
    <row r="853" spans="1:3" x14ac:dyDescent="0.25">
      <c r="A853" s="76" t="s">
        <v>951</v>
      </c>
      <c r="B853" s="75" t="s">
        <v>99</v>
      </c>
      <c r="C853" s="75" t="s">
        <v>84</v>
      </c>
    </row>
    <row r="854" spans="1:3" x14ac:dyDescent="0.25">
      <c r="A854" s="76" t="s">
        <v>952</v>
      </c>
      <c r="B854" s="75" t="s">
        <v>99</v>
      </c>
      <c r="C854" s="75" t="s">
        <v>84</v>
      </c>
    </row>
    <row r="855" spans="1:3" x14ac:dyDescent="0.25">
      <c r="A855" s="76" t="s">
        <v>953</v>
      </c>
      <c r="B855" s="75" t="s">
        <v>99</v>
      </c>
      <c r="C855" s="75" t="s">
        <v>84</v>
      </c>
    </row>
    <row r="856" spans="1:3" x14ac:dyDescent="0.25">
      <c r="A856" s="76" t="s">
        <v>954</v>
      </c>
      <c r="B856" s="75" t="s">
        <v>99</v>
      </c>
      <c r="C856" s="75" t="s">
        <v>84</v>
      </c>
    </row>
    <row r="857" spans="1:3" x14ac:dyDescent="0.25">
      <c r="A857" s="76" t="s">
        <v>955</v>
      </c>
      <c r="B857" s="75" t="s">
        <v>99</v>
      </c>
      <c r="C857" s="75" t="s">
        <v>84</v>
      </c>
    </row>
    <row r="858" spans="1:3" x14ac:dyDescent="0.25">
      <c r="A858" s="76" t="s">
        <v>956</v>
      </c>
      <c r="B858" s="75" t="s">
        <v>99</v>
      </c>
      <c r="C858" s="75" t="s">
        <v>84</v>
      </c>
    </row>
    <row r="859" spans="1:3" x14ac:dyDescent="0.25">
      <c r="A859" s="76" t="s">
        <v>957</v>
      </c>
      <c r="B859" s="75" t="s">
        <v>99</v>
      </c>
      <c r="C859" s="75" t="s">
        <v>84</v>
      </c>
    </row>
    <row r="860" spans="1:3" x14ac:dyDescent="0.25">
      <c r="A860" s="76" t="s">
        <v>958</v>
      </c>
      <c r="B860" s="75" t="s">
        <v>99</v>
      </c>
      <c r="C860" s="75" t="s">
        <v>84</v>
      </c>
    </row>
    <row r="861" spans="1:3" x14ac:dyDescent="0.25">
      <c r="A861" s="76" t="s">
        <v>959</v>
      </c>
      <c r="B861" s="75" t="s">
        <v>99</v>
      </c>
      <c r="C861" s="75" t="s">
        <v>84</v>
      </c>
    </row>
    <row r="862" spans="1:3" x14ac:dyDescent="0.25">
      <c r="A862" s="76" t="s">
        <v>960</v>
      </c>
      <c r="B862" s="75" t="s">
        <v>99</v>
      </c>
      <c r="C862" s="75" t="s">
        <v>84</v>
      </c>
    </row>
    <row r="863" spans="1:3" x14ac:dyDescent="0.25">
      <c r="A863" s="76" t="s">
        <v>961</v>
      </c>
      <c r="B863" s="75" t="s">
        <v>99</v>
      </c>
      <c r="C863" s="75" t="s">
        <v>84</v>
      </c>
    </row>
    <row r="864" spans="1:3" x14ac:dyDescent="0.25">
      <c r="A864" s="76" t="s">
        <v>962</v>
      </c>
      <c r="B864" s="75" t="s">
        <v>99</v>
      </c>
      <c r="C864" s="75" t="s">
        <v>84</v>
      </c>
    </row>
    <row r="865" spans="1:3" x14ac:dyDescent="0.25">
      <c r="A865" s="76" t="s">
        <v>963</v>
      </c>
      <c r="B865" s="75" t="s">
        <v>99</v>
      </c>
      <c r="C865" s="75" t="s">
        <v>84</v>
      </c>
    </row>
    <row r="866" spans="1:3" x14ac:dyDescent="0.25">
      <c r="A866" s="76" t="s">
        <v>964</v>
      </c>
      <c r="B866" s="75" t="s">
        <v>99</v>
      </c>
      <c r="C866" s="75" t="s">
        <v>84</v>
      </c>
    </row>
    <row r="867" spans="1:3" x14ac:dyDescent="0.25">
      <c r="A867" s="76" t="s">
        <v>965</v>
      </c>
      <c r="B867" s="75" t="s">
        <v>99</v>
      </c>
      <c r="C867" s="75" t="s">
        <v>84</v>
      </c>
    </row>
    <row r="868" spans="1:3" x14ac:dyDescent="0.25">
      <c r="A868" s="76" t="s">
        <v>966</v>
      </c>
      <c r="B868" s="75" t="s">
        <v>99</v>
      </c>
      <c r="C868" s="75" t="s">
        <v>84</v>
      </c>
    </row>
    <row r="869" spans="1:3" x14ac:dyDescent="0.25">
      <c r="A869" s="76" t="s">
        <v>967</v>
      </c>
      <c r="B869" s="75" t="s">
        <v>99</v>
      </c>
      <c r="C869" s="75" t="s">
        <v>84</v>
      </c>
    </row>
    <row r="870" spans="1:3" x14ac:dyDescent="0.25">
      <c r="A870" s="76" t="s">
        <v>968</v>
      </c>
      <c r="B870" s="75" t="s">
        <v>99</v>
      </c>
      <c r="C870" s="75" t="s">
        <v>84</v>
      </c>
    </row>
    <row r="871" spans="1:3" x14ac:dyDescent="0.25">
      <c r="A871" s="76" t="s">
        <v>969</v>
      </c>
      <c r="B871" s="75" t="s">
        <v>99</v>
      </c>
      <c r="C871" s="75" t="s">
        <v>84</v>
      </c>
    </row>
    <row r="872" spans="1:3" x14ac:dyDescent="0.25">
      <c r="A872" s="76" t="s">
        <v>970</v>
      </c>
      <c r="B872" s="75" t="s">
        <v>99</v>
      </c>
      <c r="C872" s="75" t="s">
        <v>84</v>
      </c>
    </row>
    <row r="873" spans="1:3" x14ac:dyDescent="0.25">
      <c r="A873" s="76" t="s">
        <v>971</v>
      </c>
      <c r="B873" s="75" t="s">
        <v>99</v>
      </c>
      <c r="C873" s="75" t="s">
        <v>84</v>
      </c>
    </row>
    <row r="874" spans="1:3" x14ac:dyDescent="0.25">
      <c r="A874" s="76" t="s">
        <v>972</v>
      </c>
      <c r="B874" s="75" t="s">
        <v>99</v>
      </c>
      <c r="C874" s="75" t="s">
        <v>84</v>
      </c>
    </row>
    <row r="875" spans="1:3" x14ac:dyDescent="0.25">
      <c r="A875" s="76" t="s">
        <v>973</v>
      </c>
      <c r="B875" s="75" t="s">
        <v>99</v>
      </c>
      <c r="C875" s="75" t="s">
        <v>84</v>
      </c>
    </row>
    <row r="876" spans="1:3" x14ac:dyDescent="0.25">
      <c r="A876" s="76" t="s">
        <v>974</v>
      </c>
      <c r="B876" s="75" t="s">
        <v>99</v>
      </c>
      <c r="C876" s="75" t="s">
        <v>84</v>
      </c>
    </row>
    <row r="877" spans="1:3" x14ac:dyDescent="0.25">
      <c r="A877" s="76" t="s">
        <v>975</v>
      </c>
      <c r="B877" s="75" t="s">
        <v>99</v>
      </c>
      <c r="C877" s="75" t="s">
        <v>84</v>
      </c>
    </row>
    <row r="878" spans="1:3" x14ac:dyDescent="0.25">
      <c r="A878" s="76" t="s">
        <v>976</v>
      </c>
      <c r="B878" s="75" t="s">
        <v>99</v>
      </c>
      <c r="C878" s="75" t="s">
        <v>84</v>
      </c>
    </row>
    <row r="879" spans="1:3" x14ac:dyDescent="0.25">
      <c r="A879" s="76" t="s">
        <v>977</v>
      </c>
      <c r="B879" s="75" t="s">
        <v>99</v>
      </c>
      <c r="C879" s="75" t="s">
        <v>84</v>
      </c>
    </row>
    <row r="880" spans="1:3" x14ac:dyDescent="0.25">
      <c r="A880" s="76" t="s">
        <v>978</v>
      </c>
      <c r="B880" s="75" t="s">
        <v>99</v>
      </c>
      <c r="C880" s="75" t="s">
        <v>84</v>
      </c>
    </row>
    <row r="881" spans="1:3" x14ac:dyDescent="0.25">
      <c r="A881" s="76" t="s">
        <v>979</v>
      </c>
      <c r="B881" s="75" t="s">
        <v>99</v>
      </c>
      <c r="C881" s="75" t="s">
        <v>84</v>
      </c>
    </row>
    <row r="882" spans="1:3" x14ac:dyDescent="0.25">
      <c r="A882" s="76" t="s">
        <v>980</v>
      </c>
      <c r="B882" s="75" t="s">
        <v>99</v>
      </c>
      <c r="C882" s="75" t="s">
        <v>84</v>
      </c>
    </row>
    <row r="883" spans="1:3" x14ac:dyDescent="0.25">
      <c r="A883" s="76" t="s">
        <v>981</v>
      </c>
      <c r="B883" s="75" t="s">
        <v>99</v>
      </c>
      <c r="C883" s="75" t="s">
        <v>84</v>
      </c>
    </row>
    <row r="884" spans="1:3" x14ac:dyDescent="0.25">
      <c r="A884" s="76" t="s">
        <v>982</v>
      </c>
      <c r="B884" s="75" t="s">
        <v>99</v>
      </c>
      <c r="C884" s="75" t="s">
        <v>84</v>
      </c>
    </row>
    <row r="885" spans="1:3" x14ac:dyDescent="0.25">
      <c r="A885" s="76" t="s">
        <v>983</v>
      </c>
      <c r="B885" s="75" t="s">
        <v>99</v>
      </c>
      <c r="C885" s="75" t="s">
        <v>84</v>
      </c>
    </row>
    <row r="886" spans="1:3" x14ac:dyDescent="0.25">
      <c r="A886" s="76" t="s">
        <v>984</v>
      </c>
      <c r="B886" s="75" t="s">
        <v>99</v>
      </c>
      <c r="C886" s="75" t="s">
        <v>84</v>
      </c>
    </row>
    <row r="887" spans="1:3" x14ac:dyDescent="0.25">
      <c r="A887" s="76" t="s">
        <v>985</v>
      </c>
      <c r="B887" s="75" t="s">
        <v>99</v>
      </c>
      <c r="C887" s="75" t="s">
        <v>84</v>
      </c>
    </row>
    <row r="888" spans="1:3" x14ac:dyDescent="0.25">
      <c r="A888" s="76" t="s">
        <v>986</v>
      </c>
      <c r="B888" s="75" t="s">
        <v>99</v>
      </c>
      <c r="C888" s="75" t="s">
        <v>84</v>
      </c>
    </row>
    <row r="889" spans="1:3" x14ac:dyDescent="0.25">
      <c r="A889" s="76" t="s">
        <v>987</v>
      </c>
      <c r="B889" s="75" t="s">
        <v>99</v>
      </c>
      <c r="C889" s="75" t="s">
        <v>84</v>
      </c>
    </row>
    <row r="890" spans="1:3" x14ac:dyDescent="0.25">
      <c r="A890" s="76" t="s">
        <v>988</v>
      </c>
      <c r="B890" s="75" t="s">
        <v>99</v>
      </c>
      <c r="C890" s="75" t="s">
        <v>84</v>
      </c>
    </row>
    <row r="891" spans="1:3" x14ac:dyDescent="0.25">
      <c r="A891" s="76" t="s">
        <v>989</v>
      </c>
      <c r="B891" s="75" t="s">
        <v>99</v>
      </c>
      <c r="C891" s="75" t="s">
        <v>84</v>
      </c>
    </row>
    <row r="892" spans="1:3" x14ac:dyDescent="0.25">
      <c r="A892" s="76" t="s">
        <v>990</v>
      </c>
      <c r="B892" s="75" t="s">
        <v>99</v>
      </c>
      <c r="C892" s="75" t="s">
        <v>84</v>
      </c>
    </row>
    <row r="893" spans="1:3" x14ac:dyDescent="0.25">
      <c r="A893" s="76" t="s">
        <v>991</v>
      </c>
      <c r="B893" s="75" t="s">
        <v>99</v>
      </c>
      <c r="C893" s="75" t="s">
        <v>84</v>
      </c>
    </row>
    <row r="894" spans="1:3" x14ac:dyDescent="0.25">
      <c r="A894" s="76" t="s">
        <v>992</v>
      </c>
      <c r="B894" s="75" t="s">
        <v>99</v>
      </c>
      <c r="C894" s="75" t="s">
        <v>84</v>
      </c>
    </row>
    <row r="895" spans="1:3" x14ac:dyDescent="0.25">
      <c r="A895" s="76" t="s">
        <v>993</v>
      </c>
      <c r="B895" s="75" t="s">
        <v>99</v>
      </c>
      <c r="C895" s="75" t="s">
        <v>84</v>
      </c>
    </row>
    <row r="896" spans="1:3" x14ac:dyDescent="0.25">
      <c r="A896" s="76" t="s">
        <v>994</v>
      </c>
      <c r="B896" s="75" t="s">
        <v>99</v>
      </c>
      <c r="C896" s="75" t="s">
        <v>84</v>
      </c>
    </row>
    <row r="897" spans="1:3" x14ac:dyDescent="0.25">
      <c r="A897" s="76" t="s">
        <v>995</v>
      </c>
      <c r="B897" s="75" t="s">
        <v>99</v>
      </c>
      <c r="C897" s="75" t="s">
        <v>84</v>
      </c>
    </row>
    <row r="898" spans="1:3" x14ac:dyDescent="0.25">
      <c r="A898" s="76" t="s">
        <v>996</v>
      </c>
      <c r="B898" s="75" t="s">
        <v>99</v>
      </c>
      <c r="C898" s="75" t="s">
        <v>84</v>
      </c>
    </row>
    <row r="899" spans="1:3" x14ac:dyDescent="0.25">
      <c r="A899" s="76" t="s">
        <v>997</v>
      </c>
      <c r="B899" s="75" t="s">
        <v>99</v>
      </c>
      <c r="C899" s="75" t="s">
        <v>84</v>
      </c>
    </row>
    <row r="900" spans="1:3" x14ac:dyDescent="0.25">
      <c r="A900" s="76" t="s">
        <v>998</v>
      </c>
      <c r="B900" s="75" t="s">
        <v>99</v>
      </c>
      <c r="C900" s="75" t="s">
        <v>84</v>
      </c>
    </row>
    <row r="901" spans="1:3" x14ac:dyDescent="0.25">
      <c r="A901" s="76" t="s">
        <v>999</v>
      </c>
      <c r="B901" s="75" t="s">
        <v>99</v>
      </c>
      <c r="C901" s="75" t="s">
        <v>84</v>
      </c>
    </row>
    <row r="902" spans="1:3" x14ac:dyDescent="0.25">
      <c r="A902" s="76" t="s">
        <v>1000</v>
      </c>
      <c r="B902" s="75" t="s">
        <v>99</v>
      </c>
      <c r="C902" s="75" t="s">
        <v>84</v>
      </c>
    </row>
    <row r="903" spans="1:3" x14ac:dyDescent="0.25">
      <c r="A903" s="76" t="s">
        <v>1001</v>
      </c>
      <c r="B903" s="75" t="s">
        <v>99</v>
      </c>
      <c r="C903" s="75" t="s">
        <v>84</v>
      </c>
    </row>
    <row r="904" spans="1:3" x14ac:dyDescent="0.25">
      <c r="A904" s="76" t="s">
        <v>1002</v>
      </c>
      <c r="B904" s="75" t="s">
        <v>99</v>
      </c>
      <c r="C904" s="75" t="s">
        <v>84</v>
      </c>
    </row>
    <row r="905" spans="1:3" x14ac:dyDescent="0.25">
      <c r="A905" s="76" t="s">
        <v>1003</v>
      </c>
      <c r="B905" s="75" t="s">
        <v>99</v>
      </c>
      <c r="C905" s="75" t="s">
        <v>84</v>
      </c>
    </row>
    <row r="906" spans="1:3" x14ac:dyDescent="0.25">
      <c r="A906" s="76" t="s">
        <v>1004</v>
      </c>
      <c r="B906" s="75" t="s">
        <v>99</v>
      </c>
      <c r="C906" s="75" t="s">
        <v>84</v>
      </c>
    </row>
    <row r="907" spans="1:3" x14ac:dyDescent="0.25">
      <c r="A907" s="76" t="s">
        <v>1005</v>
      </c>
      <c r="B907" s="75" t="s">
        <v>99</v>
      </c>
      <c r="C907" s="75" t="s">
        <v>84</v>
      </c>
    </row>
    <row r="908" spans="1:3" x14ac:dyDescent="0.25">
      <c r="A908" s="76" t="s">
        <v>1006</v>
      </c>
      <c r="B908" s="75" t="s">
        <v>99</v>
      </c>
      <c r="C908" s="75" t="s">
        <v>84</v>
      </c>
    </row>
    <row r="909" spans="1:3" x14ac:dyDescent="0.25">
      <c r="A909" s="76" t="s">
        <v>1007</v>
      </c>
      <c r="B909" s="75" t="s">
        <v>99</v>
      </c>
      <c r="C909" s="75" t="s">
        <v>84</v>
      </c>
    </row>
    <row r="910" spans="1:3" x14ac:dyDescent="0.25">
      <c r="A910" s="76" t="s">
        <v>1008</v>
      </c>
      <c r="B910" s="75" t="s">
        <v>99</v>
      </c>
      <c r="C910" s="75" t="s">
        <v>83</v>
      </c>
    </row>
    <row r="911" spans="1:3" x14ac:dyDescent="0.25">
      <c r="A911" s="76" t="s">
        <v>1009</v>
      </c>
      <c r="B911" s="75" t="s">
        <v>99</v>
      </c>
      <c r="C911" s="75" t="s">
        <v>84</v>
      </c>
    </row>
    <row r="912" spans="1:3" x14ac:dyDescent="0.25">
      <c r="A912" s="76" t="s">
        <v>1010</v>
      </c>
      <c r="B912" s="75" t="s">
        <v>99</v>
      </c>
      <c r="C912" s="75" t="s">
        <v>84</v>
      </c>
    </row>
    <row r="913" spans="1:3" x14ac:dyDescent="0.25">
      <c r="A913" s="76" t="s">
        <v>1011</v>
      </c>
      <c r="B913" s="75" t="s">
        <v>99</v>
      </c>
      <c r="C913" s="75" t="s">
        <v>84</v>
      </c>
    </row>
    <row r="914" spans="1:3" x14ac:dyDescent="0.25">
      <c r="A914" s="76" t="s">
        <v>1012</v>
      </c>
      <c r="B914" s="75" t="s">
        <v>99</v>
      </c>
      <c r="C914" s="75" t="s">
        <v>83</v>
      </c>
    </row>
    <row r="915" spans="1:3" x14ac:dyDescent="0.25">
      <c r="A915" s="76" t="s">
        <v>1013</v>
      </c>
      <c r="B915" s="75" t="s">
        <v>99</v>
      </c>
      <c r="C915" s="75" t="s">
        <v>84</v>
      </c>
    </row>
    <row r="916" spans="1:3" x14ac:dyDescent="0.25">
      <c r="A916" s="76" t="s">
        <v>1014</v>
      </c>
      <c r="B916" s="75" t="s">
        <v>99</v>
      </c>
      <c r="C916" s="75" t="s">
        <v>83</v>
      </c>
    </row>
    <row r="917" spans="1:3" x14ac:dyDescent="0.25">
      <c r="A917" s="76" t="s">
        <v>1015</v>
      </c>
      <c r="B917" s="75" t="s">
        <v>99</v>
      </c>
      <c r="C917" s="75" t="s">
        <v>83</v>
      </c>
    </row>
    <row r="918" spans="1:3" x14ac:dyDescent="0.25">
      <c r="A918" s="76" t="s">
        <v>1016</v>
      </c>
      <c r="B918" s="75" t="s">
        <v>99</v>
      </c>
      <c r="C918" s="75" t="s">
        <v>84</v>
      </c>
    </row>
    <row r="919" spans="1:3" x14ac:dyDescent="0.25">
      <c r="A919" s="76" t="s">
        <v>1017</v>
      </c>
      <c r="B919" s="75" t="s">
        <v>99</v>
      </c>
      <c r="C919" s="75" t="s">
        <v>84</v>
      </c>
    </row>
    <row r="920" spans="1:3" x14ac:dyDescent="0.25">
      <c r="A920" s="76" t="s">
        <v>1018</v>
      </c>
      <c r="B920" s="75" t="s">
        <v>99</v>
      </c>
      <c r="C920" s="75" t="s">
        <v>84</v>
      </c>
    </row>
    <row r="921" spans="1:3" x14ac:dyDescent="0.25">
      <c r="A921" s="76" t="s">
        <v>1019</v>
      </c>
      <c r="B921" s="75" t="s">
        <v>99</v>
      </c>
      <c r="C921" s="75" t="s">
        <v>83</v>
      </c>
    </row>
    <row r="922" spans="1:3" x14ac:dyDescent="0.25">
      <c r="A922" s="76" t="s">
        <v>1020</v>
      </c>
      <c r="B922" s="75" t="s">
        <v>99</v>
      </c>
      <c r="C922" s="75" t="s">
        <v>84</v>
      </c>
    </row>
    <row r="923" spans="1:3" x14ac:dyDescent="0.25">
      <c r="A923" s="76" t="s">
        <v>1021</v>
      </c>
      <c r="B923" s="75" t="s">
        <v>99</v>
      </c>
      <c r="C923" s="75" t="s">
        <v>84</v>
      </c>
    </row>
    <row r="924" spans="1:3" x14ac:dyDescent="0.25">
      <c r="A924" s="76" t="s">
        <v>1022</v>
      </c>
      <c r="B924" s="75" t="s">
        <v>99</v>
      </c>
      <c r="C924" s="75" t="s">
        <v>84</v>
      </c>
    </row>
    <row r="925" spans="1:3" x14ac:dyDescent="0.25">
      <c r="A925" s="76" t="s">
        <v>1023</v>
      </c>
      <c r="B925" s="75" t="s">
        <v>99</v>
      </c>
      <c r="C925" s="75" t="s">
        <v>84</v>
      </c>
    </row>
    <row r="926" spans="1:3" x14ac:dyDescent="0.25">
      <c r="A926" s="76" t="s">
        <v>1024</v>
      </c>
      <c r="B926" s="75" t="s">
        <v>99</v>
      </c>
      <c r="C926" s="75" t="s">
        <v>83</v>
      </c>
    </row>
    <row r="927" spans="1:3" x14ac:dyDescent="0.25">
      <c r="A927" s="76" t="s">
        <v>1025</v>
      </c>
      <c r="B927" s="75" t="s">
        <v>99</v>
      </c>
      <c r="C927" s="75" t="s">
        <v>83</v>
      </c>
    </row>
    <row r="928" spans="1:3" x14ac:dyDescent="0.25">
      <c r="A928" s="76" t="s">
        <v>1026</v>
      </c>
      <c r="B928" s="75" t="s">
        <v>99</v>
      </c>
      <c r="C928" s="75" t="s">
        <v>84</v>
      </c>
    </row>
    <row r="929" spans="1:3" x14ac:dyDescent="0.25">
      <c r="A929" s="76" t="s">
        <v>1027</v>
      </c>
      <c r="B929" s="75" t="s">
        <v>99</v>
      </c>
      <c r="C929" s="75" t="s">
        <v>84</v>
      </c>
    </row>
    <row r="930" spans="1:3" x14ac:dyDescent="0.25">
      <c r="A930" s="76" t="s">
        <v>1028</v>
      </c>
      <c r="B930" s="75" t="s">
        <v>99</v>
      </c>
      <c r="C930" s="75" t="s">
        <v>83</v>
      </c>
    </row>
    <row r="931" spans="1:3" x14ac:dyDescent="0.25">
      <c r="A931" s="76" t="s">
        <v>1029</v>
      </c>
      <c r="B931" s="75" t="s">
        <v>99</v>
      </c>
      <c r="C931" s="75" t="s">
        <v>84</v>
      </c>
    </row>
    <row r="932" spans="1:3" x14ac:dyDescent="0.25">
      <c r="A932" s="76" t="s">
        <v>1030</v>
      </c>
      <c r="B932" s="75" t="s">
        <v>99</v>
      </c>
      <c r="C932" s="75" t="s">
        <v>84</v>
      </c>
    </row>
    <row r="933" spans="1:3" x14ac:dyDescent="0.25">
      <c r="A933" s="76" t="s">
        <v>1031</v>
      </c>
      <c r="B933" s="75" t="s">
        <v>99</v>
      </c>
      <c r="C933" s="75" t="s">
        <v>84</v>
      </c>
    </row>
    <row r="934" spans="1:3" x14ac:dyDescent="0.25">
      <c r="A934" s="76" t="s">
        <v>1032</v>
      </c>
      <c r="B934" s="75" t="s">
        <v>99</v>
      </c>
      <c r="C934" s="75" t="s">
        <v>84</v>
      </c>
    </row>
    <row r="935" spans="1:3" x14ac:dyDescent="0.25">
      <c r="A935" s="76" t="s">
        <v>1033</v>
      </c>
      <c r="B935" s="75" t="s">
        <v>99</v>
      </c>
      <c r="C935" s="75" t="s">
        <v>84</v>
      </c>
    </row>
    <row r="936" spans="1:3" x14ac:dyDescent="0.25">
      <c r="A936" s="76" t="s">
        <v>1034</v>
      </c>
      <c r="B936" s="75" t="s">
        <v>99</v>
      </c>
      <c r="C936" s="75" t="s">
        <v>84</v>
      </c>
    </row>
    <row r="937" spans="1:3" x14ac:dyDescent="0.25">
      <c r="A937" s="76" t="s">
        <v>1035</v>
      </c>
      <c r="B937" s="75" t="s">
        <v>99</v>
      </c>
      <c r="C937" s="75" t="s">
        <v>84</v>
      </c>
    </row>
    <row r="938" spans="1:3" x14ac:dyDescent="0.25">
      <c r="A938" s="76" t="s">
        <v>1036</v>
      </c>
      <c r="B938" s="75" t="s">
        <v>99</v>
      </c>
      <c r="C938" s="75" t="s">
        <v>84</v>
      </c>
    </row>
    <row r="939" spans="1:3" x14ac:dyDescent="0.25">
      <c r="A939" s="76" t="s">
        <v>1037</v>
      </c>
      <c r="B939" s="75" t="s">
        <v>99</v>
      </c>
      <c r="C939" s="75" t="s">
        <v>84</v>
      </c>
    </row>
    <row r="940" spans="1:3" x14ac:dyDescent="0.25">
      <c r="A940" s="76" t="s">
        <v>1038</v>
      </c>
      <c r="B940" s="75" t="s">
        <v>99</v>
      </c>
      <c r="C940" s="75" t="s">
        <v>84</v>
      </c>
    </row>
    <row r="941" spans="1:3" x14ac:dyDescent="0.25">
      <c r="A941" s="76" t="s">
        <v>1039</v>
      </c>
      <c r="B941" s="75" t="s">
        <v>99</v>
      </c>
      <c r="C941" s="75" t="s">
        <v>84</v>
      </c>
    </row>
    <row r="942" spans="1:3" x14ac:dyDescent="0.25">
      <c r="A942" s="76" t="s">
        <v>1040</v>
      </c>
      <c r="B942" s="75" t="s">
        <v>99</v>
      </c>
      <c r="C942" s="75" t="s">
        <v>84</v>
      </c>
    </row>
    <row r="943" spans="1:3" x14ac:dyDescent="0.25">
      <c r="A943" s="76" t="s">
        <v>1041</v>
      </c>
      <c r="B943" s="75" t="s">
        <v>99</v>
      </c>
      <c r="C943" s="75" t="s">
        <v>84</v>
      </c>
    </row>
    <row r="944" spans="1:3" x14ac:dyDescent="0.25">
      <c r="A944" s="76" t="s">
        <v>1042</v>
      </c>
      <c r="B944" s="75" t="s">
        <v>99</v>
      </c>
      <c r="C944" s="75" t="s">
        <v>84</v>
      </c>
    </row>
    <row r="945" spans="1:3" x14ac:dyDescent="0.25">
      <c r="A945" s="76" t="s">
        <v>1043</v>
      </c>
      <c r="B945" s="75" t="s">
        <v>99</v>
      </c>
      <c r="C945" s="75" t="s">
        <v>84</v>
      </c>
    </row>
    <row r="946" spans="1:3" x14ac:dyDescent="0.25">
      <c r="A946" s="76" t="s">
        <v>1044</v>
      </c>
      <c r="B946" s="75" t="s">
        <v>99</v>
      </c>
      <c r="C946" s="75" t="s">
        <v>84</v>
      </c>
    </row>
    <row r="947" spans="1:3" x14ac:dyDescent="0.25">
      <c r="A947" s="76" t="s">
        <v>1045</v>
      </c>
      <c r="B947" s="75" t="s">
        <v>99</v>
      </c>
      <c r="C947" s="75" t="s">
        <v>84</v>
      </c>
    </row>
    <row r="948" spans="1:3" x14ac:dyDescent="0.25">
      <c r="A948" s="76" t="s">
        <v>1046</v>
      </c>
      <c r="B948" s="75" t="s">
        <v>99</v>
      </c>
      <c r="C948" s="75" t="s">
        <v>84</v>
      </c>
    </row>
    <row r="949" spans="1:3" x14ac:dyDescent="0.25">
      <c r="A949" s="76" t="s">
        <v>1047</v>
      </c>
      <c r="B949" s="75" t="s">
        <v>99</v>
      </c>
      <c r="C949" s="75" t="s">
        <v>84</v>
      </c>
    </row>
    <row r="950" spans="1:3" x14ac:dyDescent="0.25">
      <c r="A950" s="76" t="s">
        <v>1048</v>
      </c>
      <c r="B950" s="75" t="s">
        <v>99</v>
      </c>
      <c r="C950" s="75" t="s">
        <v>84</v>
      </c>
    </row>
    <row r="951" spans="1:3" x14ac:dyDescent="0.25">
      <c r="A951" s="76" t="s">
        <v>1049</v>
      </c>
      <c r="B951" s="75" t="s">
        <v>99</v>
      </c>
      <c r="C951" s="75" t="s">
        <v>84</v>
      </c>
    </row>
    <row r="952" spans="1:3" x14ac:dyDescent="0.25">
      <c r="A952" s="76" t="s">
        <v>1050</v>
      </c>
      <c r="B952" s="75" t="s">
        <v>99</v>
      </c>
      <c r="C952" s="75" t="s">
        <v>83</v>
      </c>
    </row>
    <row r="953" spans="1:3" x14ac:dyDescent="0.25">
      <c r="A953" s="76" t="s">
        <v>1051</v>
      </c>
      <c r="B953" s="75" t="s">
        <v>99</v>
      </c>
      <c r="C953" s="75" t="s">
        <v>83</v>
      </c>
    </row>
    <row r="954" spans="1:3" x14ac:dyDescent="0.25">
      <c r="A954" s="76" t="s">
        <v>1052</v>
      </c>
      <c r="B954" s="75" t="s">
        <v>99</v>
      </c>
      <c r="C954" s="75" t="s">
        <v>83</v>
      </c>
    </row>
    <row r="955" spans="1:3" x14ac:dyDescent="0.25">
      <c r="A955" s="76" t="s">
        <v>1053</v>
      </c>
      <c r="B955" s="75" t="s">
        <v>99</v>
      </c>
      <c r="C955" s="75" t="s">
        <v>84</v>
      </c>
    </row>
    <row r="956" spans="1:3" x14ac:dyDescent="0.25">
      <c r="A956" s="76" t="s">
        <v>1054</v>
      </c>
      <c r="B956" s="75" t="s">
        <v>99</v>
      </c>
      <c r="C956" s="75" t="s">
        <v>83</v>
      </c>
    </row>
    <row r="957" spans="1:3" x14ac:dyDescent="0.25">
      <c r="A957" s="76" t="s">
        <v>1055</v>
      </c>
      <c r="B957" s="75" t="s">
        <v>99</v>
      </c>
      <c r="C957" s="75" t="s">
        <v>84</v>
      </c>
    </row>
    <row r="958" spans="1:3" x14ac:dyDescent="0.25">
      <c r="A958" s="76" t="s">
        <v>1056</v>
      </c>
      <c r="B958" s="75" t="s">
        <v>99</v>
      </c>
      <c r="C958" s="75" t="s">
        <v>84</v>
      </c>
    </row>
    <row r="959" spans="1:3" x14ac:dyDescent="0.25">
      <c r="A959" s="76" t="s">
        <v>1057</v>
      </c>
      <c r="B959" s="75" t="s">
        <v>99</v>
      </c>
      <c r="C959" s="75" t="s">
        <v>83</v>
      </c>
    </row>
    <row r="960" spans="1:3" x14ac:dyDescent="0.25">
      <c r="A960" s="76" t="s">
        <v>1058</v>
      </c>
      <c r="B960" s="75" t="s">
        <v>99</v>
      </c>
      <c r="C960" s="75" t="s">
        <v>83</v>
      </c>
    </row>
    <row r="961" spans="1:3" x14ac:dyDescent="0.25">
      <c r="A961" s="76" t="s">
        <v>1059</v>
      </c>
      <c r="B961" s="75" t="s">
        <v>99</v>
      </c>
      <c r="C961" s="75" t="s">
        <v>83</v>
      </c>
    </row>
    <row r="962" spans="1:3" x14ac:dyDescent="0.25">
      <c r="A962" s="76" t="s">
        <v>1060</v>
      </c>
      <c r="B962" s="75" t="s">
        <v>99</v>
      </c>
      <c r="C962" s="75" t="s">
        <v>83</v>
      </c>
    </row>
    <row r="963" spans="1:3" x14ac:dyDescent="0.25">
      <c r="A963" s="76" t="s">
        <v>1061</v>
      </c>
      <c r="B963" s="75" t="s">
        <v>99</v>
      </c>
      <c r="C963" s="75" t="s">
        <v>83</v>
      </c>
    </row>
    <row r="964" spans="1:3" x14ac:dyDescent="0.25">
      <c r="A964" s="76" t="s">
        <v>1062</v>
      </c>
      <c r="B964" s="75" t="s">
        <v>99</v>
      </c>
      <c r="C964" s="75" t="s">
        <v>83</v>
      </c>
    </row>
    <row r="965" spans="1:3" x14ac:dyDescent="0.25">
      <c r="A965" s="76" t="s">
        <v>1063</v>
      </c>
      <c r="B965" s="75" t="s">
        <v>99</v>
      </c>
      <c r="C965" s="75" t="s">
        <v>83</v>
      </c>
    </row>
    <row r="966" spans="1:3" x14ac:dyDescent="0.25">
      <c r="A966" s="76" t="s">
        <v>1064</v>
      </c>
      <c r="B966" s="75" t="s">
        <v>99</v>
      </c>
      <c r="C966" s="75" t="s">
        <v>84</v>
      </c>
    </row>
    <row r="967" spans="1:3" x14ac:dyDescent="0.25">
      <c r="A967" s="76" t="s">
        <v>1065</v>
      </c>
      <c r="B967" s="75" t="s">
        <v>99</v>
      </c>
      <c r="C967" s="75" t="s">
        <v>84</v>
      </c>
    </row>
    <row r="968" spans="1:3" x14ac:dyDescent="0.25">
      <c r="A968" s="76" t="s">
        <v>1066</v>
      </c>
      <c r="B968" s="75" t="s">
        <v>99</v>
      </c>
      <c r="C968" s="75" t="s">
        <v>84</v>
      </c>
    </row>
    <row r="969" spans="1:3" x14ac:dyDescent="0.25">
      <c r="A969" s="76" t="s">
        <v>1067</v>
      </c>
      <c r="B969" s="75" t="s">
        <v>99</v>
      </c>
      <c r="C969" s="75" t="s">
        <v>84</v>
      </c>
    </row>
    <row r="970" spans="1:3" x14ac:dyDescent="0.25">
      <c r="A970" s="76" t="s">
        <v>1068</v>
      </c>
      <c r="B970" s="75" t="s">
        <v>99</v>
      </c>
      <c r="C970" s="75" t="s">
        <v>84</v>
      </c>
    </row>
    <row r="971" spans="1:3" x14ac:dyDescent="0.25">
      <c r="A971" s="76" t="s">
        <v>1069</v>
      </c>
      <c r="B971" s="75" t="s">
        <v>99</v>
      </c>
      <c r="C971" s="75" t="s">
        <v>84</v>
      </c>
    </row>
    <row r="972" spans="1:3" x14ac:dyDescent="0.25">
      <c r="A972" s="76" t="s">
        <v>1070</v>
      </c>
      <c r="B972" s="75" t="s">
        <v>99</v>
      </c>
      <c r="C972" s="75" t="s">
        <v>83</v>
      </c>
    </row>
    <row r="973" spans="1:3" x14ac:dyDescent="0.25">
      <c r="A973" s="76" t="s">
        <v>1071</v>
      </c>
      <c r="B973" s="75" t="s">
        <v>99</v>
      </c>
      <c r="C973" s="75" t="s">
        <v>84</v>
      </c>
    </row>
    <row r="974" spans="1:3" x14ac:dyDescent="0.25">
      <c r="A974" s="76" t="s">
        <v>1072</v>
      </c>
      <c r="B974" s="75" t="s">
        <v>99</v>
      </c>
      <c r="C974" s="75" t="s">
        <v>84</v>
      </c>
    </row>
    <row r="975" spans="1:3" x14ac:dyDescent="0.25">
      <c r="A975" s="76" t="s">
        <v>1073</v>
      </c>
      <c r="B975" s="75" t="s">
        <v>99</v>
      </c>
      <c r="C975" s="75" t="s">
        <v>84</v>
      </c>
    </row>
    <row r="976" spans="1:3" x14ac:dyDescent="0.25">
      <c r="A976" s="76" t="s">
        <v>1074</v>
      </c>
      <c r="B976" s="75" t="s">
        <v>99</v>
      </c>
      <c r="C976" s="75" t="s">
        <v>84</v>
      </c>
    </row>
    <row r="977" spans="1:3" x14ac:dyDescent="0.25">
      <c r="A977" s="76" t="s">
        <v>1075</v>
      </c>
      <c r="B977" s="75" t="s">
        <v>99</v>
      </c>
      <c r="C977" s="75" t="s">
        <v>84</v>
      </c>
    </row>
    <row r="978" spans="1:3" x14ac:dyDescent="0.25">
      <c r="A978" s="76" t="s">
        <v>1076</v>
      </c>
      <c r="B978" s="75" t="s">
        <v>99</v>
      </c>
      <c r="C978" s="75" t="s">
        <v>84</v>
      </c>
    </row>
    <row r="979" spans="1:3" x14ac:dyDescent="0.25">
      <c r="A979" s="76" t="s">
        <v>1077</v>
      </c>
      <c r="B979" s="75" t="s">
        <v>99</v>
      </c>
      <c r="C979" s="75" t="s">
        <v>84</v>
      </c>
    </row>
    <row r="980" spans="1:3" x14ac:dyDescent="0.25">
      <c r="A980" s="76" t="s">
        <v>1078</v>
      </c>
      <c r="B980" s="75" t="s">
        <v>99</v>
      </c>
      <c r="C980" s="75" t="s">
        <v>84</v>
      </c>
    </row>
    <row r="981" spans="1:3" x14ac:dyDescent="0.25">
      <c r="A981" s="76" t="s">
        <v>1079</v>
      </c>
      <c r="B981" s="75" t="s">
        <v>99</v>
      </c>
      <c r="C981" s="75" t="s">
        <v>83</v>
      </c>
    </row>
    <row r="982" spans="1:3" x14ac:dyDescent="0.25">
      <c r="A982" s="76" t="s">
        <v>1080</v>
      </c>
      <c r="B982" s="75" t="s">
        <v>99</v>
      </c>
      <c r="C982" s="75" t="s">
        <v>84</v>
      </c>
    </row>
    <row r="983" spans="1:3" x14ac:dyDescent="0.25">
      <c r="A983" s="76" t="s">
        <v>1081</v>
      </c>
      <c r="B983" s="75" t="s">
        <v>99</v>
      </c>
      <c r="C983" s="75" t="s">
        <v>84</v>
      </c>
    </row>
    <row r="984" spans="1:3" x14ac:dyDescent="0.25">
      <c r="A984" s="76" t="s">
        <v>1082</v>
      </c>
      <c r="B984" s="75" t="s">
        <v>99</v>
      </c>
      <c r="C984" s="75" t="s">
        <v>84</v>
      </c>
    </row>
    <row r="985" spans="1:3" x14ac:dyDescent="0.25">
      <c r="A985" s="76" t="s">
        <v>1083</v>
      </c>
      <c r="B985" s="75" t="s">
        <v>99</v>
      </c>
      <c r="C985" s="75" t="s">
        <v>84</v>
      </c>
    </row>
    <row r="986" spans="1:3" x14ac:dyDescent="0.25">
      <c r="A986" s="76" t="s">
        <v>1084</v>
      </c>
      <c r="B986" s="75" t="s">
        <v>99</v>
      </c>
      <c r="C986" s="75" t="s">
        <v>84</v>
      </c>
    </row>
    <row r="987" spans="1:3" x14ac:dyDescent="0.25">
      <c r="A987" s="76" t="s">
        <v>1085</v>
      </c>
      <c r="B987" s="75" t="s">
        <v>99</v>
      </c>
      <c r="C987" s="75" t="s">
        <v>84</v>
      </c>
    </row>
    <row r="988" spans="1:3" x14ac:dyDescent="0.25">
      <c r="A988" s="76" t="s">
        <v>1086</v>
      </c>
      <c r="B988" s="75" t="s">
        <v>99</v>
      </c>
      <c r="C988" s="75" t="s">
        <v>84</v>
      </c>
    </row>
    <row r="989" spans="1:3" x14ac:dyDescent="0.25">
      <c r="A989" s="76" t="s">
        <v>1087</v>
      </c>
      <c r="B989" s="75" t="s">
        <v>99</v>
      </c>
      <c r="C989" s="75" t="s">
        <v>84</v>
      </c>
    </row>
    <row r="990" spans="1:3" x14ac:dyDescent="0.25">
      <c r="A990" s="76" t="s">
        <v>1088</v>
      </c>
      <c r="B990" s="75" t="s">
        <v>99</v>
      </c>
      <c r="C990" s="75" t="s">
        <v>84</v>
      </c>
    </row>
    <row r="991" spans="1:3" x14ac:dyDescent="0.25">
      <c r="A991" s="76" t="s">
        <v>1089</v>
      </c>
      <c r="B991" s="75" t="s">
        <v>99</v>
      </c>
      <c r="C991" s="75" t="s">
        <v>84</v>
      </c>
    </row>
    <row r="992" spans="1:3" x14ac:dyDescent="0.25">
      <c r="A992" s="76" t="s">
        <v>1090</v>
      </c>
      <c r="B992" s="75" t="s">
        <v>99</v>
      </c>
      <c r="C992" s="75" t="s">
        <v>84</v>
      </c>
    </row>
    <row r="993" spans="1:3" x14ac:dyDescent="0.25">
      <c r="A993" s="76" t="s">
        <v>1091</v>
      </c>
      <c r="B993" s="75" t="s">
        <v>99</v>
      </c>
      <c r="C993" s="75" t="s">
        <v>84</v>
      </c>
    </row>
    <row r="994" spans="1:3" x14ac:dyDescent="0.25">
      <c r="A994" s="76" t="s">
        <v>1092</v>
      </c>
      <c r="B994" s="75" t="s">
        <v>99</v>
      </c>
      <c r="C994" s="75" t="s">
        <v>84</v>
      </c>
    </row>
    <row r="995" spans="1:3" x14ac:dyDescent="0.25">
      <c r="A995" s="76" t="s">
        <v>1093</v>
      </c>
      <c r="B995" s="75" t="s">
        <v>99</v>
      </c>
      <c r="C995" s="75" t="s">
        <v>84</v>
      </c>
    </row>
    <row r="996" spans="1:3" x14ac:dyDescent="0.25">
      <c r="A996" s="76" t="s">
        <v>1094</v>
      </c>
      <c r="B996" s="75" t="s">
        <v>99</v>
      </c>
      <c r="C996" s="75" t="s">
        <v>84</v>
      </c>
    </row>
    <row r="997" spans="1:3" x14ac:dyDescent="0.25">
      <c r="A997" s="76" t="s">
        <v>1095</v>
      </c>
      <c r="B997" s="75" t="s">
        <v>99</v>
      </c>
      <c r="C997" s="75" t="s">
        <v>84</v>
      </c>
    </row>
    <row r="998" spans="1:3" x14ac:dyDescent="0.25">
      <c r="A998" s="76" t="s">
        <v>1096</v>
      </c>
      <c r="B998" s="75" t="s">
        <v>99</v>
      </c>
      <c r="C998" s="75" t="s">
        <v>84</v>
      </c>
    </row>
    <row r="999" spans="1:3" x14ac:dyDescent="0.25">
      <c r="A999" s="76" t="s">
        <v>1097</v>
      </c>
      <c r="B999" s="75" t="s">
        <v>99</v>
      </c>
      <c r="C999" s="75" t="s">
        <v>84</v>
      </c>
    </row>
    <row r="1000" spans="1:3" x14ac:dyDescent="0.25">
      <c r="A1000" s="76" t="s">
        <v>1098</v>
      </c>
      <c r="B1000" s="75" t="s">
        <v>99</v>
      </c>
      <c r="C1000" s="75" t="s">
        <v>84</v>
      </c>
    </row>
    <row r="1001" spans="1:3" x14ac:dyDescent="0.25">
      <c r="A1001" s="76" t="s">
        <v>1099</v>
      </c>
      <c r="B1001" s="75" t="s">
        <v>99</v>
      </c>
      <c r="C1001" s="75" t="s">
        <v>84</v>
      </c>
    </row>
    <row r="1002" spans="1:3" x14ac:dyDescent="0.25">
      <c r="A1002" s="76" t="s">
        <v>1100</v>
      </c>
      <c r="B1002" s="75" t="s">
        <v>99</v>
      </c>
      <c r="C1002" s="75" t="s">
        <v>84</v>
      </c>
    </row>
    <row r="1003" spans="1:3" x14ac:dyDescent="0.25">
      <c r="A1003" s="76" t="s">
        <v>1101</v>
      </c>
      <c r="B1003" s="75" t="s">
        <v>99</v>
      </c>
      <c r="C1003" s="75" t="s">
        <v>84</v>
      </c>
    </row>
    <row r="1004" spans="1:3" x14ac:dyDescent="0.25">
      <c r="A1004" s="76" t="s">
        <v>1102</v>
      </c>
      <c r="B1004" s="75" t="s">
        <v>99</v>
      </c>
      <c r="C1004" s="75" t="s">
        <v>84</v>
      </c>
    </row>
    <row r="1005" spans="1:3" x14ac:dyDescent="0.25">
      <c r="A1005" s="76" t="s">
        <v>1103</v>
      </c>
      <c r="B1005" s="75" t="s">
        <v>99</v>
      </c>
      <c r="C1005" s="75" t="s">
        <v>84</v>
      </c>
    </row>
    <row r="1006" spans="1:3" x14ac:dyDescent="0.25">
      <c r="A1006" s="76" t="s">
        <v>1104</v>
      </c>
      <c r="B1006" s="75" t="s">
        <v>99</v>
      </c>
      <c r="C1006" s="75" t="s">
        <v>84</v>
      </c>
    </row>
    <row r="1007" spans="1:3" x14ac:dyDescent="0.25">
      <c r="A1007" s="76" t="s">
        <v>1105</v>
      </c>
      <c r="B1007" s="75" t="s">
        <v>99</v>
      </c>
      <c r="C1007" s="75" t="s">
        <v>84</v>
      </c>
    </row>
    <row r="1008" spans="1:3" x14ac:dyDescent="0.25">
      <c r="A1008" s="76" t="s">
        <v>1106</v>
      </c>
      <c r="B1008" s="75" t="s">
        <v>99</v>
      </c>
      <c r="C1008" s="75" t="s">
        <v>84</v>
      </c>
    </row>
    <row r="1009" spans="1:3" x14ac:dyDescent="0.25">
      <c r="A1009" s="76" t="s">
        <v>1107</v>
      </c>
      <c r="B1009" s="75" t="s">
        <v>99</v>
      </c>
      <c r="C1009" s="75" t="s">
        <v>84</v>
      </c>
    </row>
    <row r="1010" spans="1:3" x14ac:dyDescent="0.25">
      <c r="A1010" s="76" t="s">
        <v>1108</v>
      </c>
      <c r="B1010" s="75" t="s">
        <v>99</v>
      </c>
      <c r="C1010" s="75" t="s">
        <v>84</v>
      </c>
    </row>
    <row r="1011" spans="1:3" x14ac:dyDescent="0.25">
      <c r="A1011" s="76" t="s">
        <v>1109</v>
      </c>
      <c r="B1011" s="75" t="s">
        <v>99</v>
      </c>
      <c r="C1011" s="75" t="s">
        <v>84</v>
      </c>
    </row>
    <row r="1012" spans="1:3" x14ac:dyDescent="0.25">
      <c r="A1012" s="76" t="s">
        <v>1110</v>
      </c>
      <c r="B1012" s="75" t="s">
        <v>99</v>
      </c>
      <c r="C1012" s="75" t="s">
        <v>84</v>
      </c>
    </row>
    <row r="1013" spans="1:3" x14ac:dyDescent="0.25">
      <c r="A1013" s="76" t="s">
        <v>1111</v>
      </c>
      <c r="B1013" s="75" t="s">
        <v>99</v>
      </c>
      <c r="C1013" s="75" t="s">
        <v>84</v>
      </c>
    </row>
    <row r="1014" spans="1:3" x14ac:dyDescent="0.25">
      <c r="A1014" s="76" t="s">
        <v>1112</v>
      </c>
      <c r="B1014" s="75" t="s">
        <v>99</v>
      </c>
      <c r="C1014" s="75" t="s">
        <v>84</v>
      </c>
    </row>
    <row r="1015" spans="1:3" x14ac:dyDescent="0.25">
      <c r="A1015" s="76" t="s">
        <v>1113</v>
      </c>
      <c r="B1015" s="75" t="s">
        <v>99</v>
      </c>
      <c r="C1015" s="75" t="s">
        <v>84</v>
      </c>
    </row>
    <row r="1016" spans="1:3" x14ac:dyDescent="0.25">
      <c r="A1016" s="76" t="s">
        <v>1114</v>
      </c>
      <c r="B1016" s="75" t="s">
        <v>99</v>
      </c>
      <c r="C1016" s="75" t="s">
        <v>84</v>
      </c>
    </row>
    <row r="1017" spans="1:3" x14ac:dyDescent="0.25">
      <c r="A1017" s="76" t="s">
        <v>1115</v>
      </c>
      <c r="B1017" s="75" t="s">
        <v>99</v>
      </c>
      <c r="C1017" s="75" t="s">
        <v>84</v>
      </c>
    </row>
    <row r="1018" spans="1:3" x14ac:dyDescent="0.25">
      <c r="A1018" s="76" t="s">
        <v>1116</v>
      </c>
      <c r="B1018" s="75" t="s">
        <v>99</v>
      </c>
      <c r="C1018" s="75" t="s">
        <v>84</v>
      </c>
    </row>
    <row r="1019" spans="1:3" x14ac:dyDescent="0.25">
      <c r="A1019" s="76" t="s">
        <v>1117</v>
      </c>
      <c r="B1019" s="75" t="s">
        <v>99</v>
      </c>
      <c r="C1019" s="75" t="s">
        <v>84</v>
      </c>
    </row>
    <row r="1020" spans="1:3" x14ac:dyDescent="0.25">
      <c r="A1020" s="76" t="s">
        <v>1118</v>
      </c>
      <c r="B1020" s="75" t="s">
        <v>99</v>
      </c>
      <c r="C1020" s="75" t="s">
        <v>84</v>
      </c>
    </row>
    <row r="1021" spans="1:3" x14ac:dyDescent="0.25">
      <c r="A1021" s="76" t="s">
        <v>1119</v>
      </c>
      <c r="B1021" s="75" t="s">
        <v>99</v>
      </c>
      <c r="C1021" s="75" t="s">
        <v>84</v>
      </c>
    </row>
    <row r="1022" spans="1:3" x14ac:dyDescent="0.25">
      <c r="A1022" s="76" t="s">
        <v>1120</v>
      </c>
      <c r="B1022" s="75" t="s">
        <v>99</v>
      </c>
      <c r="C1022" s="75" t="s">
        <v>84</v>
      </c>
    </row>
    <row r="1023" spans="1:3" x14ac:dyDescent="0.25">
      <c r="A1023" s="76" t="s">
        <v>1121</v>
      </c>
      <c r="B1023" s="75" t="s">
        <v>99</v>
      </c>
      <c r="C1023" s="75" t="s">
        <v>84</v>
      </c>
    </row>
    <row r="1024" spans="1:3" x14ac:dyDescent="0.25">
      <c r="A1024" s="76" t="s">
        <v>1122</v>
      </c>
      <c r="B1024" s="75" t="s">
        <v>99</v>
      </c>
      <c r="C1024" s="75" t="s">
        <v>84</v>
      </c>
    </row>
    <row r="1025" spans="1:3" x14ac:dyDescent="0.25">
      <c r="A1025" s="76" t="s">
        <v>1123</v>
      </c>
      <c r="B1025" s="75" t="s">
        <v>99</v>
      </c>
      <c r="C1025" s="75" t="s">
        <v>84</v>
      </c>
    </row>
    <row r="1026" spans="1:3" x14ac:dyDescent="0.25">
      <c r="A1026" s="76" t="s">
        <v>1124</v>
      </c>
      <c r="B1026" s="75" t="s">
        <v>99</v>
      </c>
      <c r="C1026" s="75" t="s">
        <v>84</v>
      </c>
    </row>
    <row r="1027" spans="1:3" x14ac:dyDescent="0.25">
      <c r="A1027" s="76" t="s">
        <v>1125</v>
      </c>
      <c r="B1027" s="75" t="s">
        <v>99</v>
      </c>
      <c r="C1027" s="75" t="s">
        <v>84</v>
      </c>
    </row>
    <row r="1028" spans="1:3" x14ac:dyDescent="0.25">
      <c r="A1028" s="76" t="s">
        <v>1126</v>
      </c>
      <c r="B1028" s="75" t="s">
        <v>99</v>
      </c>
      <c r="C1028" s="75" t="s">
        <v>84</v>
      </c>
    </row>
    <row r="1029" spans="1:3" x14ac:dyDescent="0.25">
      <c r="A1029" s="76" t="s">
        <v>1127</v>
      </c>
      <c r="B1029" s="75" t="s">
        <v>99</v>
      </c>
      <c r="C1029" s="75" t="s">
        <v>84</v>
      </c>
    </row>
    <row r="1030" spans="1:3" x14ac:dyDescent="0.25">
      <c r="A1030" s="76" t="s">
        <v>1128</v>
      </c>
      <c r="B1030" s="75" t="s">
        <v>99</v>
      </c>
      <c r="C1030" s="75" t="s">
        <v>84</v>
      </c>
    </row>
    <row r="1031" spans="1:3" x14ac:dyDescent="0.25">
      <c r="A1031" s="76" t="s">
        <v>1129</v>
      </c>
      <c r="B1031" s="75" t="s">
        <v>99</v>
      </c>
      <c r="C1031" s="75" t="s">
        <v>84</v>
      </c>
    </row>
    <row r="1032" spans="1:3" x14ac:dyDescent="0.25">
      <c r="A1032" s="76" t="s">
        <v>1130</v>
      </c>
      <c r="B1032" s="75" t="s">
        <v>99</v>
      </c>
      <c r="C1032" s="75" t="s">
        <v>84</v>
      </c>
    </row>
    <row r="1033" spans="1:3" x14ac:dyDescent="0.25">
      <c r="A1033" s="76" t="s">
        <v>1131</v>
      </c>
      <c r="B1033" s="75" t="s">
        <v>99</v>
      </c>
      <c r="C1033" s="75" t="s">
        <v>84</v>
      </c>
    </row>
    <row r="1034" spans="1:3" x14ac:dyDescent="0.25">
      <c r="A1034" s="76" t="s">
        <v>1132</v>
      </c>
      <c r="B1034" s="75" t="s">
        <v>99</v>
      </c>
      <c r="C1034" s="75" t="s">
        <v>84</v>
      </c>
    </row>
    <row r="1035" spans="1:3" x14ac:dyDescent="0.25">
      <c r="A1035" s="76" t="s">
        <v>1133</v>
      </c>
      <c r="B1035" s="75" t="s">
        <v>99</v>
      </c>
      <c r="C1035" s="75" t="s">
        <v>84</v>
      </c>
    </row>
    <row r="1036" spans="1:3" x14ac:dyDescent="0.25">
      <c r="A1036" s="76" t="s">
        <v>1134</v>
      </c>
      <c r="B1036" s="75" t="s">
        <v>99</v>
      </c>
      <c r="C1036" s="75" t="s">
        <v>84</v>
      </c>
    </row>
    <row r="1037" spans="1:3" x14ac:dyDescent="0.25">
      <c r="A1037" s="76" t="s">
        <v>1135</v>
      </c>
      <c r="B1037" s="75" t="s">
        <v>99</v>
      </c>
      <c r="C1037" s="75" t="s">
        <v>83</v>
      </c>
    </row>
    <row r="1038" spans="1:3" x14ac:dyDescent="0.25">
      <c r="A1038" s="76" t="s">
        <v>1136</v>
      </c>
      <c r="B1038" s="75" t="s">
        <v>99</v>
      </c>
      <c r="C1038" s="75" t="s">
        <v>84</v>
      </c>
    </row>
    <row r="1039" spans="1:3" x14ac:dyDescent="0.25">
      <c r="A1039" s="76" t="s">
        <v>1137</v>
      </c>
      <c r="B1039" s="75" t="s">
        <v>99</v>
      </c>
      <c r="C1039" s="75" t="s">
        <v>84</v>
      </c>
    </row>
    <row r="1040" spans="1:3" x14ac:dyDescent="0.25">
      <c r="A1040" s="76" t="s">
        <v>1138</v>
      </c>
      <c r="B1040" s="75" t="s">
        <v>99</v>
      </c>
      <c r="C1040" s="75" t="s">
        <v>84</v>
      </c>
    </row>
    <row r="1041" spans="1:3" x14ac:dyDescent="0.25">
      <c r="A1041" s="76" t="s">
        <v>1139</v>
      </c>
      <c r="B1041" s="75" t="s">
        <v>99</v>
      </c>
      <c r="C1041" s="75" t="s">
        <v>84</v>
      </c>
    </row>
    <row r="1042" spans="1:3" x14ac:dyDescent="0.25">
      <c r="A1042" s="76" t="s">
        <v>1140</v>
      </c>
      <c r="B1042" s="75" t="s">
        <v>99</v>
      </c>
      <c r="C1042" s="75" t="s">
        <v>84</v>
      </c>
    </row>
    <row r="1043" spans="1:3" x14ac:dyDescent="0.25">
      <c r="A1043" s="76" t="s">
        <v>1141</v>
      </c>
      <c r="B1043" s="75" t="s">
        <v>99</v>
      </c>
      <c r="C1043" s="75" t="s">
        <v>84</v>
      </c>
    </row>
    <row r="1044" spans="1:3" x14ac:dyDescent="0.25">
      <c r="A1044" s="76" t="s">
        <v>1142</v>
      </c>
      <c r="B1044" s="75" t="s">
        <v>99</v>
      </c>
      <c r="C1044" s="75" t="s">
        <v>84</v>
      </c>
    </row>
    <row r="1045" spans="1:3" x14ac:dyDescent="0.25">
      <c r="A1045" s="76" t="s">
        <v>1143</v>
      </c>
      <c r="B1045" s="75" t="s">
        <v>99</v>
      </c>
      <c r="C1045" s="75" t="s">
        <v>83</v>
      </c>
    </row>
    <row r="1046" spans="1:3" x14ac:dyDescent="0.25">
      <c r="A1046" s="76" t="s">
        <v>1144</v>
      </c>
      <c r="B1046" s="75" t="s">
        <v>99</v>
      </c>
      <c r="C1046" s="75" t="s">
        <v>84</v>
      </c>
    </row>
    <row r="1047" spans="1:3" x14ac:dyDescent="0.25">
      <c r="A1047" s="76" t="s">
        <v>1145</v>
      </c>
      <c r="B1047" s="75" t="s">
        <v>99</v>
      </c>
      <c r="C1047" s="75" t="s">
        <v>84</v>
      </c>
    </row>
    <row r="1048" spans="1:3" x14ac:dyDescent="0.25">
      <c r="A1048" s="76" t="s">
        <v>1146</v>
      </c>
      <c r="B1048" s="75" t="s">
        <v>99</v>
      </c>
      <c r="C1048" s="75" t="s">
        <v>84</v>
      </c>
    </row>
    <row r="1049" spans="1:3" x14ac:dyDescent="0.25">
      <c r="A1049" s="76" t="s">
        <v>1147</v>
      </c>
      <c r="B1049" s="75" t="s">
        <v>99</v>
      </c>
      <c r="C1049" s="75" t="s">
        <v>84</v>
      </c>
    </row>
    <row r="1050" spans="1:3" x14ac:dyDescent="0.25">
      <c r="A1050" s="76" t="s">
        <v>1148</v>
      </c>
      <c r="B1050" s="75" t="s">
        <v>99</v>
      </c>
      <c r="C1050" s="75" t="s">
        <v>84</v>
      </c>
    </row>
    <row r="1051" spans="1:3" x14ac:dyDescent="0.25">
      <c r="A1051" s="76" t="s">
        <v>1149</v>
      </c>
      <c r="B1051" s="75" t="s">
        <v>99</v>
      </c>
      <c r="C1051" s="75" t="s">
        <v>84</v>
      </c>
    </row>
    <row r="1052" spans="1:3" x14ac:dyDescent="0.25">
      <c r="A1052" s="76" t="s">
        <v>1150</v>
      </c>
      <c r="B1052" s="75" t="s">
        <v>99</v>
      </c>
      <c r="C1052" s="75" t="s">
        <v>84</v>
      </c>
    </row>
    <row r="1053" spans="1:3" x14ac:dyDescent="0.25">
      <c r="A1053" s="76" t="s">
        <v>1151</v>
      </c>
      <c r="B1053" s="75" t="s">
        <v>99</v>
      </c>
      <c r="C1053" s="75" t="s">
        <v>84</v>
      </c>
    </row>
    <row r="1054" spans="1:3" x14ac:dyDescent="0.25">
      <c r="A1054" s="76" t="s">
        <v>1152</v>
      </c>
      <c r="B1054" s="75" t="s">
        <v>99</v>
      </c>
      <c r="C1054" s="75" t="s">
        <v>84</v>
      </c>
    </row>
    <row r="1055" spans="1:3" x14ac:dyDescent="0.25">
      <c r="A1055" s="76" t="s">
        <v>1153</v>
      </c>
      <c r="B1055" s="75" t="s">
        <v>99</v>
      </c>
      <c r="C1055" s="75" t="s">
        <v>84</v>
      </c>
    </row>
    <row r="1056" spans="1:3" x14ac:dyDescent="0.25">
      <c r="A1056" s="76" t="s">
        <v>1154</v>
      </c>
      <c r="B1056" s="75" t="s">
        <v>99</v>
      </c>
      <c r="C1056" s="75" t="s">
        <v>84</v>
      </c>
    </row>
    <row r="1057" spans="1:3" x14ac:dyDescent="0.25">
      <c r="A1057" s="76" t="s">
        <v>1155</v>
      </c>
      <c r="B1057" s="75" t="s">
        <v>99</v>
      </c>
      <c r="C1057" s="75" t="s">
        <v>84</v>
      </c>
    </row>
    <row r="1058" spans="1:3" x14ac:dyDescent="0.25">
      <c r="A1058" s="76" t="s">
        <v>1156</v>
      </c>
      <c r="B1058" s="75" t="s">
        <v>99</v>
      </c>
      <c r="C1058" s="75" t="s">
        <v>84</v>
      </c>
    </row>
    <row r="1059" spans="1:3" x14ac:dyDescent="0.25">
      <c r="A1059" s="76" t="s">
        <v>1157</v>
      </c>
      <c r="B1059" s="75" t="s">
        <v>99</v>
      </c>
      <c r="C1059" s="75" t="s">
        <v>84</v>
      </c>
    </row>
    <row r="1060" spans="1:3" x14ac:dyDescent="0.25">
      <c r="A1060" s="76" t="s">
        <v>1158</v>
      </c>
      <c r="B1060" s="75" t="s">
        <v>99</v>
      </c>
      <c r="C1060" s="75" t="s">
        <v>84</v>
      </c>
    </row>
    <row r="1061" spans="1:3" x14ac:dyDescent="0.25">
      <c r="A1061" s="76" t="s">
        <v>1159</v>
      </c>
      <c r="B1061" s="75" t="s">
        <v>99</v>
      </c>
      <c r="C1061" s="75" t="s">
        <v>83</v>
      </c>
    </row>
    <row r="1062" spans="1:3" x14ac:dyDescent="0.25">
      <c r="A1062" s="76" t="s">
        <v>1160</v>
      </c>
      <c r="B1062" s="75" t="s">
        <v>99</v>
      </c>
      <c r="C1062" s="75" t="s">
        <v>84</v>
      </c>
    </row>
    <row r="1063" spans="1:3" x14ac:dyDescent="0.25">
      <c r="A1063" s="76" t="s">
        <v>1161</v>
      </c>
      <c r="B1063" s="75" t="s">
        <v>99</v>
      </c>
      <c r="C1063" s="75" t="s">
        <v>84</v>
      </c>
    </row>
    <row r="1064" spans="1:3" x14ac:dyDescent="0.25">
      <c r="A1064" s="76" t="s">
        <v>1162</v>
      </c>
      <c r="B1064" s="75" t="s">
        <v>99</v>
      </c>
      <c r="C1064" s="75" t="s">
        <v>84</v>
      </c>
    </row>
    <row r="1065" spans="1:3" x14ac:dyDescent="0.25">
      <c r="A1065" s="76" t="s">
        <v>1163</v>
      </c>
      <c r="B1065" s="75" t="s">
        <v>99</v>
      </c>
      <c r="C1065" s="75" t="s">
        <v>84</v>
      </c>
    </row>
    <row r="1066" spans="1:3" x14ac:dyDescent="0.25">
      <c r="A1066" s="76" t="s">
        <v>1164</v>
      </c>
      <c r="B1066" s="75" t="s">
        <v>99</v>
      </c>
      <c r="C1066" s="75" t="s">
        <v>84</v>
      </c>
    </row>
    <row r="1067" spans="1:3" x14ac:dyDescent="0.25">
      <c r="A1067" s="76" t="s">
        <v>1165</v>
      </c>
      <c r="B1067" s="75" t="s">
        <v>99</v>
      </c>
      <c r="C1067" s="75" t="s">
        <v>84</v>
      </c>
    </row>
    <row r="1068" spans="1:3" x14ac:dyDescent="0.25">
      <c r="A1068" s="76" t="s">
        <v>1166</v>
      </c>
      <c r="B1068" s="75" t="s">
        <v>99</v>
      </c>
      <c r="C1068" s="75" t="s">
        <v>84</v>
      </c>
    </row>
    <row r="1069" spans="1:3" x14ac:dyDescent="0.25">
      <c r="A1069" s="76" t="s">
        <v>1167</v>
      </c>
      <c r="B1069" s="75" t="s">
        <v>99</v>
      </c>
      <c r="C1069" s="75" t="s">
        <v>84</v>
      </c>
    </row>
    <row r="1070" spans="1:3" x14ac:dyDescent="0.25">
      <c r="A1070" s="76" t="s">
        <v>1168</v>
      </c>
      <c r="B1070" s="75" t="s">
        <v>99</v>
      </c>
      <c r="C1070" s="75" t="s">
        <v>84</v>
      </c>
    </row>
    <row r="1071" spans="1:3" x14ac:dyDescent="0.25">
      <c r="A1071" s="76" t="s">
        <v>1169</v>
      </c>
      <c r="B1071" s="75" t="s">
        <v>99</v>
      </c>
      <c r="C1071" s="75" t="s">
        <v>84</v>
      </c>
    </row>
    <row r="1072" spans="1:3" x14ac:dyDescent="0.25">
      <c r="A1072" s="76" t="s">
        <v>1170</v>
      </c>
      <c r="B1072" s="75" t="s">
        <v>99</v>
      </c>
      <c r="C1072" s="75" t="s">
        <v>84</v>
      </c>
    </row>
    <row r="1073" spans="1:3" x14ac:dyDescent="0.25">
      <c r="A1073" s="76" t="s">
        <v>1171</v>
      </c>
      <c r="B1073" s="75" t="s">
        <v>99</v>
      </c>
      <c r="C1073" s="75" t="s">
        <v>84</v>
      </c>
    </row>
    <row r="1074" spans="1:3" x14ac:dyDescent="0.25">
      <c r="A1074" s="76" t="s">
        <v>1172</v>
      </c>
      <c r="B1074" s="75" t="s">
        <v>99</v>
      </c>
      <c r="C1074" s="75" t="s">
        <v>84</v>
      </c>
    </row>
    <row r="1075" spans="1:3" x14ac:dyDescent="0.25">
      <c r="A1075" s="76" t="s">
        <v>1173</v>
      </c>
      <c r="B1075" s="75" t="s">
        <v>99</v>
      </c>
      <c r="C1075" s="75" t="s">
        <v>84</v>
      </c>
    </row>
    <row r="1076" spans="1:3" x14ac:dyDescent="0.25">
      <c r="A1076" s="76" t="s">
        <v>1174</v>
      </c>
      <c r="B1076" s="75" t="s">
        <v>99</v>
      </c>
      <c r="C1076" s="75" t="s">
        <v>84</v>
      </c>
    </row>
    <row r="1077" spans="1:3" x14ac:dyDescent="0.25">
      <c r="A1077" s="76" t="s">
        <v>1175</v>
      </c>
      <c r="B1077" s="75" t="s">
        <v>99</v>
      </c>
      <c r="C1077" s="75" t="s">
        <v>84</v>
      </c>
    </row>
    <row r="1078" spans="1:3" x14ac:dyDescent="0.25">
      <c r="A1078" s="76" t="s">
        <v>1176</v>
      </c>
      <c r="B1078" s="75" t="s">
        <v>99</v>
      </c>
      <c r="C1078" s="75" t="s">
        <v>84</v>
      </c>
    </row>
    <row r="1079" spans="1:3" x14ac:dyDescent="0.25">
      <c r="A1079" s="76" t="s">
        <v>1177</v>
      </c>
      <c r="B1079" s="75" t="s">
        <v>99</v>
      </c>
      <c r="C1079" s="75" t="s">
        <v>84</v>
      </c>
    </row>
    <row r="1080" spans="1:3" x14ac:dyDescent="0.25">
      <c r="A1080" s="76" t="s">
        <v>1178</v>
      </c>
      <c r="B1080" s="75" t="s">
        <v>99</v>
      </c>
      <c r="C1080" s="75" t="s">
        <v>84</v>
      </c>
    </row>
    <row r="1081" spans="1:3" x14ac:dyDescent="0.25">
      <c r="A1081" s="76" t="s">
        <v>1179</v>
      </c>
      <c r="B1081" s="75" t="s">
        <v>99</v>
      </c>
      <c r="C1081" s="75" t="s">
        <v>84</v>
      </c>
    </row>
    <row r="1082" spans="1:3" x14ac:dyDescent="0.25">
      <c r="A1082" s="76" t="s">
        <v>1180</v>
      </c>
      <c r="B1082" s="75" t="s">
        <v>99</v>
      </c>
      <c r="C1082" s="75" t="s">
        <v>84</v>
      </c>
    </row>
    <row r="1083" spans="1:3" x14ac:dyDescent="0.25">
      <c r="A1083" s="76" t="s">
        <v>1181</v>
      </c>
      <c r="B1083" s="75" t="s">
        <v>99</v>
      </c>
      <c r="C1083" s="75" t="s">
        <v>84</v>
      </c>
    </row>
    <row r="1084" spans="1:3" x14ac:dyDescent="0.25">
      <c r="A1084" s="76" t="s">
        <v>1182</v>
      </c>
      <c r="B1084" s="75" t="s">
        <v>99</v>
      </c>
      <c r="C1084" s="75" t="s">
        <v>84</v>
      </c>
    </row>
    <row r="1085" spans="1:3" x14ac:dyDescent="0.25">
      <c r="A1085" s="76" t="s">
        <v>1183</v>
      </c>
      <c r="B1085" s="75" t="s">
        <v>99</v>
      </c>
      <c r="C1085" s="75" t="s">
        <v>84</v>
      </c>
    </row>
    <row r="1086" spans="1:3" x14ac:dyDescent="0.25">
      <c r="A1086" s="76" t="s">
        <v>1184</v>
      </c>
      <c r="B1086" s="75" t="s">
        <v>99</v>
      </c>
      <c r="C1086" s="75" t="s">
        <v>84</v>
      </c>
    </row>
    <row r="1087" spans="1:3" x14ac:dyDescent="0.25">
      <c r="A1087" s="76" t="s">
        <v>1185</v>
      </c>
      <c r="B1087" s="75" t="s">
        <v>99</v>
      </c>
      <c r="C1087" s="75" t="s">
        <v>84</v>
      </c>
    </row>
    <row r="1088" spans="1:3" x14ac:dyDescent="0.25">
      <c r="A1088" s="76" t="s">
        <v>1186</v>
      </c>
      <c r="B1088" s="75" t="s">
        <v>99</v>
      </c>
      <c r="C1088" s="75" t="s">
        <v>84</v>
      </c>
    </row>
    <row r="1089" spans="1:3" x14ac:dyDescent="0.25">
      <c r="A1089" s="76" t="s">
        <v>1187</v>
      </c>
      <c r="B1089" s="75" t="s">
        <v>99</v>
      </c>
      <c r="C1089" s="75" t="s">
        <v>84</v>
      </c>
    </row>
    <row r="1090" spans="1:3" x14ac:dyDescent="0.25">
      <c r="A1090" s="76" t="s">
        <v>1188</v>
      </c>
      <c r="B1090" s="75" t="s">
        <v>99</v>
      </c>
      <c r="C1090" s="75" t="s">
        <v>84</v>
      </c>
    </row>
    <row r="1091" spans="1:3" x14ac:dyDescent="0.25">
      <c r="A1091" s="76" t="s">
        <v>1189</v>
      </c>
      <c r="B1091" s="75" t="s">
        <v>99</v>
      </c>
      <c r="C1091" s="75" t="s">
        <v>84</v>
      </c>
    </row>
    <row r="1092" spans="1:3" x14ac:dyDescent="0.25">
      <c r="A1092" s="76" t="s">
        <v>1190</v>
      </c>
      <c r="B1092" s="75" t="s">
        <v>99</v>
      </c>
      <c r="C1092" s="75" t="s">
        <v>83</v>
      </c>
    </row>
    <row r="1093" spans="1:3" x14ac:dyDescent="0.25">
      <c r="A1093" s="76" t="s">
        <v>1191</v>
      </c>
      <c r="B1093" s="75" t="s">
        <v>99</v>
      </c>
      <c r="C1093" s="75" t="s">
        <v>84</v>
      </c>
    </row>
    <row r="1094" spans="1:3" x14ac:dyDescent="0.25">
      <c r="A1094" s="76" t="s">
        <v>1192</v>
      </c>
      <c r="B1094" s="75" t="s">
        <v>99</v>
      </c>
      <c r="C1094" s="75" t="s">
        <v>84</v>
      </c>
    </row>
    <row r="1095" spans="1:3" x14ac:dyDescent="0.25">
      <c r="A1095" s="76" t="s">
        <v>1193</v>
      </c>
      <c r="B1095" s="75" t="s">
        <v>99</v>
      </c>
      <c r="C1095" s="75" t="s">
        <v>84</v>
      </c>
    </row>
    <row r="1096" spans="1:3" x14ac:dyDescent="0.25">
      <c r="A1096" s="76" t="s">
        <v>1194</v>
      </c>
      <c r="B1096" s="75" t="s">
        <v>99</v>
      </c>
      <c r="C1096" s="75" t="s">
        <v>81</v>
      </c>
    </row>
    <row r="1097" spans="1:3" x14ac:dyDescent="0.25">
      <c r="A1097" s="76" t="s">
        <v>1195</v>
      </c>
      <c r="B1097" s="75" t="s">
        <v>99</v>
      </c>
      <c r="C1097" s="75" t="s">
        <v>81</v>
      </c>
    </row>
    <row r="1098" spans="1:3" x14ac:dyDescent="0.25">
      <c r="A1098" s="76" t="s">
        <v>1196</v>
      </c>
      <c r="B1098" s="75" t="s">
        <v>99</v>
      </c>
      <c r="C1098" s="75" t="s">
        <v>81</v>
      </c>
    </row>
    <row r="1099" spans="1:3" x14ac:dyDescent="0.25">
      <c r="A1099" s="76" t="s">
        <v>1197</v>
      </c>
      <c r="B1099" s="75" t="s">
        <v>99</v>
      </c>
      <c r="C1099" s="75" t="s">
        <v>81</v>
      </c>
    </row>
    <row r="1100" spans="1:3" x14ac:dyDescent="0.25">
      <c r="A1100" s="76" t="s">
        <v>1198</v>
      </c>
      <c r="B1100" s="75" t="s">
        <v>99</v>
      </c>
      <c r="C1100" s="75" t="s">
        <v>81</v>
      </c>
    </row>
    <row r="1101" spans="1:3" x14ac:dyDescent="0.25">
      <c r="A1101" s="76" t="s">
        <v>1199</v>
      </c>
      <c r="B1101" s="75" t="s">
        <v>99</v>
      </c>
      <c r="C1101" s="75" t="s">
        <v>81</v>
      </c>
    </row>
    <row r="1102" spans="1:3" x14ac:dyDescent="0.25">
      <c r="A1102" s="76" t="s">
        <v>1200</v>
      </c>
      <c r="B1102" s="75" t="s">
        <v>99</v>
      </c>
      <c r="C1102" s="75" t="s">
        <v>81</v>
      </c>
    </row>
    <row r="1103" spans="1:3" x14ac:dyDescent="0.25">
      <c r="A1103" s="76" t="s">
        <v>1201</v>
      </c>
      <c r="B1103" s="75" t="s">
        <v>99</v>
      </c>
      <c r="C1103" s="75" t="s">
        <v>81</v>
      </c>
    </row>
    <row r="1104" spans="1:3" x14ac:dyDescent="0.25">
      <c r="A1104" s="76" t="s">
        <v>1202</v>
      </c>
      <c r="B1104" s="75" t="s">
        <v>99</v>
      </c>
      <c r="C1104" s="75" t="s">
        <v>81</v>
      </c>
    </row>
    <row r="1105" spans="1:3" x14ac:dyDescent="0.25">
      <c r="A1105" s="76" t="s">
        <v>1203</v>
      </c>
      <c r="B1105" s="75" t="s">
        <v>99</v>
      </c>
      <c r="C1105" s="75" t="s">
        <v>81</v>
      </c>
    </row>
    <row r="1106" spans="1:3" x14ac:dyDescent="0.25">
      <c r="A1106" s="76" t="s">
        <v>1204</v>
      </c>
      <c r="B1106" s="75" t="s">
        <v>99</v>
      </c>
      <c r="C1106" s="75" t="s">
        <v>81</v>
      </c>
    </row>
    <row r="1107" spans="1:3" x14ac:dyDescent="0.25">
      <c r="A1107" s="76" t="s">
        <v>1205</v>
      </c>
      <c r="B1107" s="75" t="s">
        <v>99</v>
      </c>
      <c r="C1107" s="75" t="s">
        <v>81</v>
      </c>
    </row>
    <row r="1108" spans="1:3" x14ac:dyDescent="0.25">
      <c r="A1108" s="76" t="s">
        <v>1206</v>
      </c>
      <c r="B1108" s="75" t="s">
        <v>99</v>
      </c>
      <c r="C1108" s="75" t="s">
        <v>81</v>
      </c>
    </row>
    <row r="1109" spans="1:3" x14ac:dyDescent="0.25">
      <c r="A1109" s="76" t="s">
        <v>1207</v>
      </c>
      <c r="B1109" s="75" t="s">
        <v>99</v>
      </c>
      <c r="C1109" s="75" t="s">
        <v>81</v>
      </c>
    </row>
    <row r="1110" spans="1:3" x14ac:dyDescent="0.25">
      <c r="A1110" s="76" t="s">
        <v>1208</v>
      </c>
      <c r="B1110" s="75" t="s">
        <v>99</v>
      </c>
      <c r="C1110" s="75" t="s">
        <v>81</v>
      </c>
    </row>
    <row r="1111" spans="1:3" x14ac:dyDescent="0.25">
      <c r="A1111" s="76" t="s">
        <v>1209</v>
      </c>
      <c r="B1111" s="75" t="s">
        <v>99</v>
      </c>
      <c r="C1111" s="75" t="s">
        <v>81</v>
      </c>
    </row>
    <row r="1112" spans="1:3" x14ac:dyDescent="0.25">
      <c r="A1112" s="76" t="s">
        <v>1210</v>
      </c>
      <c r="B1112" s="75" t="s">
        <v>99</v>
      </c>
      <c r="C1112" s="75" t="s">
        <v>81</v>
      </c>
    </row>
    <row r="1113" spans="1:3" x14ac:dyDescent="0.25">
      <c r="A1113" s="76" t="s">
        <v>1211</v>
      </c>
      <c r="B1113" s="75" t="s">
        <v>100</v>
      </c>
      <c r="C1113" s="75" t="s">
        <v>81</v>
      </c>
    </row>
    <row r="1114" spans="1:3" x14ac:dyDescent="0.25">
      <c r="A1114" s="76" t="s">
        <v>1212</v>
      </c>
      <c r="B1114" s="75" t="s">
        <v>99</v>
      </c>
      <c r="C1114" s="75" t="s">
        <v>81</v>
      </c>
    </row>
    <row r="1115" spans="1:3" x14ac:dyDescent="0.25">
      <c r="A1115" s="76" t="s">
        <v>1213</v>
      </c>
      <c r="B1115" s="75" t="s">
        <v>99</v>
      </c>
      <c r="C1115" s="75" t="s">
        <v>81</v>
      </c>
    </row>
    <row r="1116" spans="1:3" x14ac:dyDescent="0.25">
      <c r="A1116" s="76" t="s">
        <v>1214</v>
      </c>
      <c r="B1116" s="75" t="s">
        <v>99</v>
      </c>
      <c r="C1116" s="75" t="s">
        <v>81</v>
      </c>
    </row>
    <row r="1117" spans="1:3" x14ac:dyDescent="0.25">
      <c r="A1117" s="76" t="s">
        <v>1215</v>
      </c>
      <c r="B1117" s="75" t="s">
        <v>99</v>
      </c>
      <c r="C1117" s="75" t="s">
        <v>81</v>
      </c>
    </row>
    <row r="1118" spans="1:3" x14ac:dyDescent="0.25">
      <c r="A1118" s="76" t="s">
        <v>1216</v>
      </c>
      <c r="B1118" s="75" t="s">
        <v>99</v>
      </c>
      <c r="C1118" s="75" t="s">
        <v>81</v>
      </c>
    </row>
    <row r="1119" spans="1:3" x14ac:dyDescent="0.25">
      <c r="A1119" s="76" t="s">
        <v>1217</v>
      </c>
      <c r="B1119" s="75" t="s">
        <v>99</v>
      </c>
      <c r="C1119" s="75" t="s">
        <v>81</v>
      </c>
    </row>
    <row r="1120" spans="1:3" x14ac:dyDescent="0.25">
      <c r="A1120" s="76" t="s">
        <v>1218</v>
      </c>
      <c r="B1120" s="75" t="s">
        <v>99</v>
      </c>
      <c r="C1120" s="75" t="s">
        <v>81</v>
      </c>
    </row>
    <row r="1121" spans="1:3" x14ac:dyDescent="0.25">
      <c r="A1121" s="76" t="s">
        <v>1219</v>
      </c>
      <c r="B1121" s="75" t="s">
        <v>99</v>
      </c>
      <c r="C1121" s="75" t="s">
        <v>81</v>
      </c>
    </row>
    <row r="1122" spans="1:3" x14ac:dyDescent="0.25">
      <c r="A1122" s="76" t="s">
        <v>1220</v>
      </c>
      <c r="B1122" s="75" t="s">
        <v>99</v>
      </c>
      <c r="C1122" s="75" t="s">
        <v>81</v>
      </c>
    </row>
    <row r="1123" spans="1:3" x14ac:dyDescent="0.25">
      <c r="A1123" s="76" t="s">
        <v>1221</v>
      </c>
      <c r="B1123" s="75" t="s">
        <v>99</v>
      </c>
      <c r="C1123" s="75" t="s">
        <v>81</v>
      </c>
    </row>
    <row r="1124" spans="1:3" x14ac:dyDescent="0.25">
      <c r="A1124" s="76" t="s">
        <v>1222</v>
      </c>
      <c r="B1124" s="75" t="s">
        <v>99</v>
      </c>
      <c r="C1124" s="75" t="s">
        <v>81</v>
      </c>
    </row>
    <row r="1125" spans="1:3" x14ac:dyDescent="0.25">
      <c r="A1125" s="76" t="s">
        <v>1223</v>
      </c>
      <c r="B1125" s="75" t="s">
        <v>99</v>
      </c>
      <c r="C1125" s="75" t="s">
        <v>81</v>
      </c>
    </row>
    <row r="1126" spans="1:3" x14ac:dyDescent="0.25">
      <c r="A1126" s="76" t="s">
        <v>1224</v>
      </c>
      <c r="B1126" s="75" t="s">
        <v>99</v>
      </c>
      <c r="C1126" s="75" t="s">
        <v>81</v>
      </c>
    </row>
    <row r="1127" spans="1:3" x14ac:dyDescent="0.25">
      <c r="A1127" s="76" t="s">
        <v>1225</v>
      </c>
      <c r="B1127" s="75" t="s">
        <v>99</v>
      </c>
      <c r="C1127" s="75" t="s">
        <v>81</v>
      </c>
    </row>
    <row r="1128" spans="1:3" x14ac:dyDescent="0.25">
      <c r="A1128" s="76" t="s">
        <v>1226</v>
      </c>
      <c r="B1128" s="75" t="s">
        <v>100</v>
      </c>
      <c r="C1128" s="75" t="s">
        <v>81</v>
      </c>
    </row>
    <row r="1129" spans="1:3" x14ac:dyDescent="0.25">
      <c r="A1129" s="76" t="s">
        <v>1227</v>
      </c>
      <c r="B1129" s="75" t="s">
        <v>99</v>
      </c>
      <c r="C1129" s="75" t="s">
        <v>81</v>
      </c>
    </row>
    <row r="1130" spans="1:3" x14ac:dyDescent="0.25">
      <c r="A1130" s="76" t="s">
        <v>1228</v>
      </c>
      <c r="B1130" s="75" t="s">
        <v>99</v>
      </c>
      <c r="C1130" s="75" t="s">
        <v>81</v>
      </c>
    </row>
    <row r="1131" spans="1:3" x14ac:dyDescent="0.25">
      <c r="A1131" s="76" t="s">
        <v>1229</v>
      </c>
      <c r="B1131" s="75" t="s">
        <v>99</v>
      </c>
      <c r="C1131" s="75" t="s">
        <v>81</v>
      </c>
    </row>
    <row r="1132" spans="1:3" x14ac:dyDescent="0.25">
      <c r="A1132" s="76" t="s">
        <v>1230</v>
      </c>
      <c r="B1132" s="75" t="s">
        <v>99</v>
      </c>
      <c r="C1132" s="75" t="s">
        <v>81</v>
      </c>
    </row>
    <row r="1133" spans="1:3" x14ac:dyDescent="0.25">
      <c r="A1133" s="76" t="s">
        <v>1231</v>
      </c>
      <c r="B1133" s="75" t="s">
        <v>99</v>
      </c>
      <c r="C1133" s="75" t="s">
        <v>81</v>
      </c>
    </row>
    <row r="1134" spans="1:3" x14ac:dyDescent="0.25">
      <c r="A1134" s="76" t="s">
        <v>1232</v>
      </c>
      <c r="B1134" s="75" t="s">
        <v>99</v>
      </c>
      <c r="C1134" s="75" t="s">
        <v>82</v>
      </c>
    </row>
    <row r="1135" spans="1:3" x14ac:dyDescent="0.25">
      <c r="A1135" s="76" t="s">
        <v>1233</v>
      </c>
      <c r="B1135" s="75" t="s">
        <v>99</v>
      </c>
      <c r="C1135" s="75" t="s">
        <v>81</v>
      </c>
    </row>
    <row r="1136" spans="1:3" x14ac:dyDescent="0.25">
      <c r="A1136" s="76" t="s">
        <v>1234</v>
      </c>
      <c r="B1136" s="75" t="s">
        <v>99</v>
      </c>
      <c r="C1136" s="75" t="s">
        <v>84</v>
      </c>
    </row>
    <row r="1137" spans="1:3" x14ac:dyDescent="0.25">
      <c r="A1137" s="76" t="s">
        <v>1235</v>
      </c>
      <c r="B1137" s="75" t="s">
        <v>99</v>
      </c>
      <c r="C1137" s="75" t="s">
        <v>81</v>
      </c>
    </row>
    <row r="1138" spans="1:3" x14ac:dyDescent="0.25">
      <c r="A1138" s="76" t="s">
        <v>1236</v>
      </c>
      <c r="B1138" s="75" t="s">
        <v>99</v>
      </c>
      <c r="C1138" s="75" t="s">
        <v>81</v>
      </c>
    </row>
    <row r="1139" spans="1:3" x14ac:dyDescent="0.25">
      <c r="A1139" s="76" t="s">
        <v>1237</v>
      </c>
      <c r="B1139" s="75" t="s">
        <v>99</v>
      </c>
      <c r="C1139" s="75" t="s">
        <v>84</v>
      </c>
    </row>
    <row r="1140" spans="1:3" x14ac:dyDescent="0.25">
      <c r="A1140" s="76" t="s">
        <v>1238</v>
      </c>
      <c r="B1140" s="75" t="s">
        <v>99</v>
      </c>
      <c r="C1140" s="75" t="s">
        <v>81</v>
      </c>
    </row>
    <row r="1141" spans="1:3" x14ac:dyDescent="0.25">
      <c r="A1141" s="76" t="s">
        <v>1239</v>
      </c>
      <c r="B1141" s="75" t="s">
        <v>99</v>
      </c>
      <c r="C1141" s="75" t="s">
        <v>81</v>
      </c>
    </row>
    <row r="1142" spans="1:3" x14ac:dyDescent="0.25">
      <c r="A1142" s="76" t="s">
        <v>1240</v>
      </c>
      <c r="B1142" s="75" t="s">
        <v>99</v>
      </c>
      <c r="C1142" s="75" t="s">
        <v>81</v>
      </c>
    </row>
    <row r="1143" spans="1:3" x14ac:dyDescent="0.25">
      <c r="A1143" s="76" t="s">
        <v>1241</v>
      </c>
      <c r="B1143" s="75" t="s">
        <v>100</v>
      </c>
      <c r="C1143" s="75" t="s">
        <v>81</v>
      </c>
    </row>
    <row r="1144" spans="1:3" x14ac:dyDescent="0.25">
      <c r="A1144" s="76" t="s">
        <v>1242</v>
      </c>
      <c r="B1144" s="75" t="s">
        <v>100</v>
      </c>
      <c r="C1144" s="75" t="s">
        <v>81</v>
      </c>
    </row>
    <row r="1145" spans="1:3" x14ac:dyDescent="0.25">
      <c r="A1145" s="76" t="s">
        <v>1243</v>
      </c>
      <c r="B1145" s="75" t="s">
        <v>99</v>
      </c>
      <c r="C1145" s="75" t="s">
        <v>81</v>
      </c>
    </row>
    <row r="1146" spans="1:3" x14ac:dyDescent="0.25">
      <c r="A1146" s="76" t="s">
        <v>1244</v>
      </c>
      <c r="B1146" s="75" t="s">
        <v>99</v>
      </c>
      <c r="C1146" s="75" t="s">
        <v>81</v>
      </c>
    </row>
    <row r="1147" spans="1:3" x14ac:dyDescent="0.25">
      <c r="A1147" s="76" t="s">
        <v>1245</v>
      </c>
      <c r="B1147" s="75" t="s">
        <v>99</v>
      </c>
      <c r="C1147" s="75" t="s">
        <v>81</v>
      </c>
    </row>
    <row r="1148" spans="1:3" x14ac:dyDescent="0.25">
      <c r="A1148" s="76" t="s">
        <v>1246</v>
      </c>
      <c r="B1148" s="75" t="s">
        <v>99</v>
      </c>
      <c r="C1148" s="75" t="s">
        <v>81</v>
      </c>
    </row>
    <row r="1149" spans="1:3" x14ac:dyDescent="0.25">
      <c r="A1149" s="76" t="s">
        <v>1247</v>
      </c>
      <c r="B1149" s="75" t="s">
        <v>99</v>
      </c>
      <c r="C1149" s="75" t="s">
        <v>81</v>
      </c>
    </row>
    <row r="1150" spans="1:3" x14ac:dyDescent="0.25">
      <c r="A1150" s="76" t="s">
        <v>1248</v>
      </c>
      <c r="B1150" s="75" t="s">
        <v>100</v>
      </c>
      <c r="C1150" s="75" t="s">
        <v>82</v>
      </c>
    </row>
    <row r="1151" spans="1:3" x14ac:dyDescent="0.25">
      <c r="A1151" s="76" t="s">
        <v>1249</v>
      </c>
      <c r="B1151" s="75" t="s">
        <v>99</v>
      </c>
      <c r="C1151" s="75" t="s">
        <v>82</v>
      </c>
    </row>
    <row r="1152" spans="1:3" x14ac:dyDescent="0.25">
      <c r="A1152" s="76" t="s">
        <v>1250</v>
      </c>
      <c r="B1152" s="75" t="s">
        <v>99</v>
      </c>
      <c r="C1152" s="75" t="s">
        <v>81</v>
      </c>
    </row>
    <row r="1153" spans="1:3" x14ac:dyDescent="0.25">
      <c r="A1153" s="76" t="s">
        <v>1251</v>
      </c>
      <c r="B1153" s="75" t="s">
        <v>99</v>
      </c>
      <c r="C1153" s="75" t="s">
        <v>81</v>
      </c>
    </row>
    <row r="1154" spans="1:3" x14ac:dyDescent="0.25">
      <c r="A1154" s="76" t="s">
        <v>1252</v>
      </c>
      <c r="B1154" s="75" t="s">
        <v>99</v>
      </c>
      <c r="C1154" s="75" t="s">
        <v>81</v>
      </c>
    </row>
    <row r="1155" spans="1:3" x14ac:dyDescent="0.25">
      <c r="A1155" s="76" t="s">
        <v>1253</v>
      </c>
      <c r="B1155" s="75" t="s">
        <v>99</v>
      </c>
      <c r="C1155" s="75" t="s">
        <v>81</v>
      </c>
    </row>
    <row r="1156" spans="1:3" x14ac:dyDescent="0.25">
      <c r="A1156" s="76" t="s">
        <v>1254</v>
      </c>
      <c r="B1156" s="75" t="s">
        <v>99</v>
      </c>
      <c r="C1156" s="75" t="s">
        <v>81</v>
      </c>
    </row>
    <row r="1157" spans="1:3" x14ac:dyDescent="0.25">
      <c r="A1157" s="76" t="s">
        <v>1255</v>
      </c>
      <c r="B1157" s="75" t="s">
        <v>99</v>
      </c>
      <c r="C1157" s="75" t="s">
        <v>81</v>
      </c>
    </row>
    <row r="1158" spans="1:3" x14ac:dyDescent="0.25">
      <c r="A1158" s="76" t="s">
        <v>1256</v>
      </c>
      <c r="B1158" s="75" t="s">
        <v>99</v>
      </c>
      <c r="C1158" s="75" t="s">
        <v>83</v>
      </c>
    </row>
    <row r="1159" spans="1:3" x14ac:dyDescent="0.25">
      <c r="A1159" s="76" t="s">
        <v>1257</v>
      </c>
      <c r="B1159" s="75" t="s">
        <v>100</v>
      </c>
      <c r="C1159" s="75" t="s">
        <v>81</v>
      </c>
    </row>
    <row r="1160" spans="1:3" x14ac:dyDescent="0.25">
      <c r="A1160" s="76" t="s">
        <v>1258</v>
      </c>
      <c r="B1160" s="75" t="s">
        <v>100</v>
      </c>
      <c r="C1160" s="75" t="s">
        <v>81</v>
      </c>
    </row>
    <row r="1161" spans="1:3" x14ac:dyDescent="0.25">
      <c r="A1161" s="76" t="s">
        <v>1259</v>
      </c>
      <c r="B1161" s="75" t="s">
        <v>99</v>
      </c>
      <c r="C1161" s="75" t="s">
        <v>81</v>
      </c>
    </row>
    <row r="1162" spans="1:3" x14ac:dyDescent="0.25">
      <c r="A1162" s="76" t="s">
        <v>1260</v>
      </c>
      <c r="B1162" s="75" t="s">
        <v>99</v>
      </c>
      <c r="C1162" s="75" t="s">
        <v>81</v>
      </c>
    </row>
    <row r="1163" spans="1:3" x14ac:dyDescent="0.25">
      <c r="A1163" s="76" t="s">
        <v>1261</v>
      </c>
      <c r="B1163" s="75" t="s">
        <v>99</v>
      </c>
      <c r="C1163" s="75" t="s">
        <v>81</v>
      </c>
    </row>
    <row r="1164" spans="1:3" x14ac:dyDescent="0.25">
      <c r="A1164" s="76" t="s">
        <v>1262</v>
      </c>
      <c r="B1164" s="75" t="s">
        <v>99</v>
      </c>
      <c r="C1164" s="75" t="s">
        <v>81</v>
      </c>
    </row>
    <row r="1165" spans="1:3" x14ac:dyDescent="0.25">
      <c r="A1165" s="76" t="s">
        <v>1263</v>
      </c>
      <c r="B1165" s="75" t="s">
        <v>100</v>
      </c>
      <c r="C1165" s="75" t="s">
        <v>82</v>
      </c>
    </row>
    <row r="1166" spans="1:3" x14ac:dyDescent="0.25">
      <c r="A1166" s="76" t="s">
        <v>1264</v>
      </c>
      <c r="B1166" s="75" t="s">
        <v>99</v>
      </c>
      <c r="C1166" s="75" t="s">
        <v>81</v>
      </c>
    </row>
    <row r="1167" spans="1:3" x14ac:dyDescent="0.25">
      <c r="A1167" s="76" t="s">
        <v>1265</v>
      </c>
      <c r="B1167" s="75" t="s">
        <v>99</v>
      </c>
      <c r="C1167" s="75" t="s">
        <v>82</v>
      </c>
    </row>
    <row r="1168" spans="1:3" x14ac:dyDescent="0.25">
      <c r="A1168" s="76" t="s">
        <v>1266</v>
      </c>
      <c r="B1168" s="75" t="s">
        <v>99</v>
      </c>
      <c r="C1168" s="75" t="s">
        <v>81</v>
      </c>
    </row>
    <row r="1169" spans="1:3" x14ac:dyDescent="0.25">
      <c r="A1169" s="76" t="s">
        <v>1267</v>
      </c>
      <c r="B1169" s="75" t="s">
        <v>100</v>
      </c>
      <c r="C1169" s="75" t="s">
        <v>81</v>
      </c>
    </row>
    <row r="1170" spans="1:3" x14ac:dyDescent="0.25">
      <c r="A1170" s="76" t="s">
        <v>1268</v>
      </c>
      <c r="B1170" s="75" t="s">
        <v>99</v>
      </c>
      <c r="C1170" s="75" t="s">
        <v>81</v>
      </c>
    </row>
    <row r="1171" spans="1:3" x14ac:dyDescent="0.25">
      <c r="A1171" s="76" t="s">
        <v>1269</v>
      </c>
      <c r="B1171" s="75" t="s">
        <v>99</v>
      </c>
      <c r="C1171" s="75" t="s">
        <v>81</v>
      </c>
    </row>
    <row r="1172" spans="1:3" x14ac:dyDescent="0.25">
      <c r="A1172" s="76" t="s">
        <v>1270</v>
      </c>
      <c r="B1172" s="75" t="s">
        <v>99</v>
      </c>
      <c r="C1172" s="75" t="s">
        <v>81</v>
      </c>
    </row>
    <row r="1173" spans="1:3" x14ac:dyDescent="0.25">
      <c r="A1173" s="76" t="s">
        <v>1271</v>
      </c>
      <c r="B1173" s="75" t="s">
        <v>99</v>
      </c>
      <c r="C1173" s="75" t="s">
        <v>81</v>
      </c>
    </row>
    <row r="1174" spans="1:3" x14ac:dyDescent="0.25">
      <c r="A1174" s="76" t="s">
        <v>1272</v>
      </c>
      <c r="B1174" s="75" t="s">
        <v>99</v>
      </c>
      <c r="C1174" s="75" t="s">
        <v>81</v>
      </c>
    </row>
    <row r="1175" spans="1:3" x14ac:dyDescent="0.25">
      <c r="A1175" s="76" t="s">
        <v>1273</v>
      </c>
      <c r="B1175" s="75" t="s">
        <v>100</v>
      </c>
      <c r="C1175" s="75" t="s">
        <v>81</v>
      </c>
    </row>
    <row r="1176" spans="1:3" x14ac:dyDescent="0.25">
      <c r="A1176" s="76" t="s">
        <v>1274</v>
      </c>
      <c r="B1176" s="75" t="s">
        <v>99</v>
      </c>
      <c r="C1176" s="75" t="s">
        <v>81</v>
      </c>
    </row>
    <row r="1177" spans="1:3" x14ac:dyDescent="0.25">
      <c r="A1177" s="76" t="s">
        <v>1275</v>
      </c>
      <c r="B1177" s="75" t="s">
        <v>99</v>
      </c>
      <c r="C1177" s="75" t="s">
        <v>81</v>
      </c>
    </row>
    <row r="1178" spans="1:3" x14ac:dyDescent="0.25">
      <c r="A1178" s="76" t="s">
        <v>1276</v>
      </c>
      <c r="B1178" s="75" t="s">
        <v>99</v>
      </c>
      <c r="C1178" s="75" t="s">
        <v>81</v>
      </c>
    </row>
    <row r="1179" spans="1:3" x14ac:dyDescent="0.25">
      <c r="A1179" s="76" t="s">
        <v>1277</v>
      </c>
      <c r="B1179" s="75" t="s">
        <v>99</v>
      </c>
      <c r="C1179" s="75" t="s">
        <v>81</v>
      </c>
    </row>
    <row r="1180" spans="1:3" x14ac:dyDescent="0.25">
      <c r="A1180" s="76" t="s">
        <v>1278</v>
      </c>
      <c r="B1180" s="75" t="s">
        <v>99</v>
      </c>
      <c r="C1180" s="75" t="s">
        <v>81</v>
      </c>
    </row>
    <row r="1181" spans="1:3" x14ac:dyDescent="0.25">
      <c r="A1181" s="76" t="s">
        <v>1279</v>
      </c>
      <c r="B1181" s="75" t="s">
        <v>100</v>
      </c>
      <c r="C1181" s="75" t="s">
        <v>81</v>
      </c>
    </row>
    <row r="1182" spans="1:3" x14ac:dyDescent="0.25">
      <c r="A1182" s="76" t="s">
        <v>1280</v>
      </c>
      <c r="B1182" s="75" t="s">
        <v>99</v>
      </c>
      <c r="C1182" s="75" t="s">
        <v>81</v>
      </c>
    </row>
    <row r="1183" spans="1:3" x14ac:dyDescent="0.25">
      <c r="A1183" s="76" t="s">
        <v>1281</v>
      </c>
      <c r="B1183" s="75" t="s">
        <v>99</v>
      </c>
      <c r="C1183" s="75" t="s">
        <v>81</v>
      </c>
    </row>
    <row r="1184" spans="1:3" x14ac:dyDescent="0.25">
      <c r="A1184" s="76" t="s">
        <v>1282</v>
      </c>
      <c r="B1184" s="75" t="s">
        <v>100</v>
      </c>
      <c r="C1184" s="75" t="s">
        <v>81</v>
      </c>
    </row>
    <row r="1185" spans="1:3" x14ac:dyDescent="0.25">
      <c r="A1185" s="76" t="s">
        <v>1283</v>
      </c>
      <c r="B1185" s="75" t="s">
        <v>99</v>
      </c>
      <c r="C1185" s="75" t="s">
        <v>81</v>
      </c>
    </row>
    <row r="1186" spans="1:3" x14ac:dyDescent="0.25">
      <c r="A1186" s="76" t="s">
        <v>1284</v>
      </c>
      <c r="B1186" s="75" t="s">
        <v>99</v>
      </c>
      <c r="C1186" s="75" t="s">
        <v>81</v>
      </c>
    </row>
    <row r="1187" spans="1:3" x14ac:dyDescent="0.25">
      <c r="A1187" s="76" t="s">
        <v>1285</v>
      </c>
      <c r="B1187" s="75" t="s">
        <v>99</v>
      </c>
      <c r="C1187" s="75" t="s">
        <v>81</v>
      </c>
    </row>
    <row r="1188" spans="1:3" x14ac:dyDescent="0.25">
      <c r="A1188" s="76" t="s">
        <v>1286</v>
      </c>
      <c r="B1188" s="75" t="s">
        <v>99</v>
      </c>
      <c r="C1188" s="75" t="s">
        <v>81</v>
      </c>
    </row>
    <row r="1189" spans="1:3" x14ac:dyDescent="0.25">
      <c r="A1189" s="76" t="s">
        <v>1287</v>
      </c>
      <c r="B1189" s="75" t="s">
        <v>99</v>
      </c>
      <c r="C1189" s="75" t="s">
        <v>81</v>
      </c>
    </row>
    <row r="1190" spans="1:3" x14ac:dyDescent="0.25">
      <c r="A1190" s="76" t="s">
        <v>1288</v>
      </c>
      <c r="B1190" s="75" t="s">
        <v>99</v>
      </c>
      <c r="C1190" s="75" t="s">
        <v>81</v>
      </c>
    </row>
    <row r="1191" spans="1:3" x14ac:dyDescent="0.25">
      <c r="A1191" s="76" t="s">
        <v>1289</v>
      </c>
      <c r="B1191" s="75" t="s">
        <v>100</v>
      </c>
      <c r="C1191" s="75" t="s">
        <v>81</v>
      </c>
    </row>
    <row r="1192" spans="1:3" x14ac:dyDescent="0.25">
      <c r="A1192" s="76" t="s">
        <v>1290</v>
      </c>
      <c r="B1192" s="75" t="s">
        <v>99</v>
      </c>
      <c r="C1192" s="75" t="s">
        <v>81</v>
      </c>
    </row>
    <row r="1193" spans="1:3" x14ac:dyDescent="0.25">
      <c r="A1193" s="76" t="s">
        <v>1291</v>
      </c>
      <c r="B1193" s="75" t="s">
        <v>99</v>
      </c>
      <c r="C1193" s="75" t="s">
        <v>81</v>
      </c>
    </row>
    <row r="1194" spans="1:3" x14ac:dyDescent="0.25">
      <c r="A1194" s="76" t="s">
        <v>1292</v>
      </c>
      <c r="B1194" s="75" t="s">
        <v>99</v>
      </c>
      <c r="C1194" s="75" t="s">
        <v>81</v>
      </c>
    </row>
    <row r="1195" spans="1:3" x14ac:dyDescent="0.25">
      <c r="A1195" s="76" t="s">
        <v>1293</v>
      </c>
      <c r="B1195" s="75" t="s">
        <v>99</v>
      </c>
      <c r="C1195" s="75" t="s">
        <v>81</v>
      </c>
    </row>
    <row r="1196" spans="1:3" x14ac:dyDescent="0.25">
      <c r="A1196" s="76" t="s">
        <v>1294</v>
      </c>
      <c r="B1196" s="75" t="s">
        <v>99</v>
      </c>
      <c r="C1196" s="75" t="s">
        <v>81</v>
      </c>
    </row>
    <row r="1197" spans="1:3" x14ac:dyDescent="0.25">
      <c r="A1197" s="76" t="s">
        <v>1295</v>
      </c>
      <c r="B1197" s="75" t="s">
        <v>99</v>
      </c>
      <c r="C1197" s="75" t="s">
        <v>81</v>
      </c>
    </row>
    <row r="1198" spans="1:3" x14ac:dyDescent="0.25">
      <c r="A1198" s="76" t="s">
        <v>1296</v>
      </c>
      <c r="B1198" s="75" t="s">
        <v>99</v>
      </c>
      <c r="C1198" s="75" t="s">
        <v>84</v>
      </c>
    </row>
    <row r="1199" spans="1:3" x14ac:dyDescent="0.25">
      <c r="A1199" s="76" t="s">
        <v>1297</v>
      </c>
      <c r="B1199" s="75" t="s">
        <v>99</v>
      </c>
      <c r="C1199" s="75" t="s">
        <v>84</v>
      </c>
    </row>
    <row r="1200" spans="1:3" x14ac:dyDescent="0.25">
      <c r="A1200" s="76" t="s">
        <v>1298</v>
      </c>
      <c r="B1200" s="75" t="s">
        <v>99</v>
      </c>
      <c r="C1200" s="75" t="s">
        <v>84</v>
      </c>
    </row>
    <row r="1201" spans="1:3" x14ac:dyDescent="0.25">
      <c r="A1201" s="76" t="s">
        <v>1299</v>
      </c>
      <c r="B1201" s="75" t="s">
        <v>99</v>
      </c>
      <c r="C1201" s="75" t="s">
        <v>84</v>
      </c>
    </row>
    <row r="1202" spans="1:3" x14ac:dyDescent="0.25">
      <c r="A1202" s="76" t="s">
        <v>1300</v>
      </c>
      <c r="B1202" s="75" t="s">
        <v>99</v>
      </c>
      <c r="C1202" s="75" t="s">
        <v>84</v>
      </c>
    </row>
    <row r="1203" spans="1:3" x14ac:dyDescent="0.25">
      <c r="A1203" s="76" t="s">
        <v>1301</v>
      </c>
      <c r="B1203" s="75" t="s">
        <v>99</v>
      </c>
      <c r="C1203" s="75" t="s">
        <v>84</v>
      </c>
    </row>
    <row r="1204" spans="1:3" x14ac:dyDescent="0.25">
      <c r="A1204" s="76" t="s">
        <v>1302</v>
      </c>
      <c r="B1204" s="75" t="s">
        <v>99</v>
      </c>
      <c r="C1204" s="75" t="s">
        <v>81</v>
      </c>
    </row>
    <row r="1205" spans="1:3" x14ac:dyDescent="0.25">
      <c r="A1205" s="76" t="s">
        <v>1303</v>
      </c>
      <c r="B1205" s="75" t="s">
        <v>99</v>
      </c>
      <c r="C1205" s="75" t="s">
        <v>81</v>
      </c>
    </row>
    <row r="1206" spans="1:3" x14ac:dyDescent="0.25">
      <c r="A1206" s="76" t="s">
        <v>1304</v>
      </c>
      <c r="B1206" s="75" t="s">
        <v>99</v>
      </c>
      <c r="C1206" s="75" t="s">
        <v>81</v>
      </c>
    </row>
    <row r="1207" spans="1:3" x14ac:dyDescent="0.25">
      <c r="A1207" s="76" t="s">
        <v>1305</v>
      </c>
      <c r="B1207" s="75" t="s">
        <v>99</v>
      </c>
      <c r="C1207" s="75" t="s">
        <v>81</v>
      </c>
    </row>
    <row r="1208" spans="1:3" x14ac:dyDescent="0.25">
      <c r="A1208" s="76" t="s">
        <v>1306</v>
      </c>
      <c r="B1208" s="75" t="s">
        <v>99</v>
      </c>
      <c r="C1208" s="75" t="s">
        <v>81</v>
      </c>
    </row>
    <row r="1209" spans="1:3" x14ac:dyDescent="0.25">
      <c r="A1209" s="76" t="s">
        <v>1307</v>
      </c>
      <c r="B1209" s="75" t="s">
        <v>99</v>
      </c>
      <c r="C1209" s="75" t="s">
        <v>81</v>
      </c>
    </row>
    <row r="1210" spans="1:3" x14ac:dyDescent="0.25">
      <c r="A1210" s="76" t="s">
        <v>1308</v>
      </c>
      <c r="B1210" s="75" t="s">
        <v>100</v>
      </c>
      <c r="C1210" s="75" t="s">
        <v>81</v>
      </c>
    </row>
    <row r="1211" spans="1:3" x14ac:dyDescent="0.25">
      <c r="A1211" s="76" t="s">
        <v>1309</v>
      </c>
      <c r="B1211" s="75" t="s">
        <v>99</v>
      </c>
      <c r="C1211" s="75" t="s">
        <v>81</v>
      </c>
    </row>
    <row r="1212" spans="1:3" x14ac:dyDescent="0.25">
      <c r="A1212" s="76" t="s">
        <v>1310</v>
      </c>
      <c r="B1212" s="75" t="s">
        <v>99</v>
      </c>
      <c r="C1212" s="75" t="s">
        <v>81</v>
      </c>
    </row>
    <row r="1213" spans="1:3" x14ac:dyDescent="0.25">
      <c r="A1213" s="76" t="s">
        <v>1311</v>
      </c>
      <c r="B1213" s="75" t="s">
        <v>100</v>
      </c>
      <c r="C1213" s="75" t="s">
        <v>81</v>
      </c>
    </row>
    <row r="1214" spans="1:3" x14ac:dyDescent="0.25">
      <c r="A1214" s="76" t="s">
        <v>1312</v>
      </c>
      <c r="B1214" s="75" t="s">
        <v>99</v>
      </c>
      <c r="C1214" s="75" t="s">
        <v>81</v>
      </c>
    </row>
    <row r="1215" spans="1:3" x14ac:dyDescent="0.25">
      <c r="A1215" s="76" t="s">
        <v>1313</v>
      </c>
      <c r="B1215" s="75" t="s">
        <v>99</v>
      </c>
      <c r="C1215" s="75" t="s">
        <v>81</v>
      </c>
    </row>
    <row r="1216" spans="1:3" x14ac:dyDescent="0.25">
      <c r="A1216" s="76" t="s">
        <v>1314</v>
      </c>
      <c r="B1216" s="75" t="s">
        <v>99</v>
      </c>
      <c r="C1216" s="75" t="s">
        <v>81</v>
      </c>
    </row>
    <row r="1217" spans="1:3" x14ac:dyDescent="0.25">
      <c r="A1217" s="76" t="s">
        <v>1315</v>
      </c>
      <c r="B1217" s="75" t="s">
        <v>99</v>
      </c>
      <c r="C1217" s="75" t="s">
        <v>81</v>
      </c>
    </row>
    <row r="1218" spans="1:3" x14ac:dyDescent="0.25">
      <c r="A1218" s="76" t="s">
        <v>1316</v>
      </c>
      <c r="B1218" s="75" t="s">
        <v>99</v>
      </c>
      <c r="C1218" s="75" t="s">
        <v>81</v>
      </c>
    </row>
    <row r="1219" spans="1:3" x14ac:dyDescent="0.25">
      <c r="A1219" s="76" t="s">
        <v>1317</v>
      </c>
      <c r="B1219" s="75" t="s">
        <v>99</v>
      </c>
      <c r="C1219" s="75" t="s">
        <v>81</v>
      </c>
    </row>
    <row r="1220" spans="1:3" x14ac:dyDescent="0.25">
      <c r="A1220" s="76" t="s">
        <v>1318</v>
      </c>
      <c r="B1220" s="75" t="s">
        <v>99</v>
      </c>
      <c r="C1220" s="75" t="s">
        <v>81</v>
      </c>
    </row>
    <row r="1221" spans="1:3" x14ac:dyDescent="0.25">
      <c r="A1221" s="76" t="s">
        <v>1319</v>
      </c>
      <c r="B1221" s="75" t="s">
        <v>99</v>
      </c>
      <c r="C1221" s="75" t="s">
        <v>81</v>
      </c>
    </row>
    <row r="1222" spans="1:3" x14ac:dyDescent="0.25">
      <c r="A1222" s="76" t="s">
        <v>1320</v>
      </c>
      <c r="B1222" s="75" t="s">
        <v>99</v>
      </c>
      <c r="C1222" s="75" t="s">
        <v>81</v>
      </c>
    </row>
    <row r="1223" spans="1:3" x14ac:dyDescent="0.25">
      <c r="A1223" s="76" t="s">
        <v>1321</v>
      </c>
      <c r="B1223" s="75" t="s">
        <v>100</v>
      </c>
      <c r="C1223" s="75" t="s">
        <v>81</v>
      </c>
    </row>
    <row r="1224" spans="1:3" x14ac:dyDescent="0.25">
      <c r="A1224" s="76" t="s">
        <v>1322</v>
      </c>
      <c r="B1224" s="75" t="s">
        <v>99</v>
      </c>
      <c r="C1224" s="75" t="s">
        <v>81</v>
      </c>
    </row>
    <row r="1225" spans="1:3" x14ac:dyDescent="0.25">
      <c r="A1225" s="76" t="s">
        <v>1323</v>
      </c>
      <c r="B1225" s="75" t="s">
        <v>99</v>
      </c>
      <c r="C1225" s="75" t="s">
        <v>81</v>
      </c>
    </row>
    <row r="1226" spans="1:3" x14ac:dyDescent="0.25">
      <c r="A1226" s="76" t="s">
        <v>1324</v>
      </c>
      <c r="B1226" s="75" t="s">
        <v>99</v>
      </c>
      <c r="C1226" s="75" t="s">
        <v>81</v>
      </c>
    </row>
    <row r="1227" spans="1:3" x14ac:dyDescent="0.25">
      <c r="A1227" s="76" t="s">
        <v>1325</v>
      </c>
      <c r="B1227" s="75" t="s">
        <v>99</v>
      </c>
      <c r="C1227" s="75" t="s">
        <v>81</v>
      </c>
    </row>
    <row r="1228" spans="1:3" x14ac:dyDescent="0.25">
      <c r="A1228" s="76" t="s">
        <v>1326</v>
      </c>
      <c r="B1228" s="75" t="s">
        <v>99</v>
      </c>
      <c r="C1228" s="75" t="s">
        <v>81</v>
      </c>
    </row>
    <row r="1229" spans="1:3" x14ac:dyDescent="0.25">
      <c r="A1229" s="76" t="s">
        <v>1327</v>
      </c>
      <c r="B1229" s="75" t="s">
        <v>99</v>
      </c>
      <c r="C1229" s="75" t="s">
        <v>81</v>
      </c>
    </row>
    <row r="1230" spans="1:3" x14ac:dyDescent="0.25">
      <c r="A1230" s="76" t="s">
        <v>1328</v>
      </c>
      <c r="B1230" s="75" t="s">
        <v>99</v>
      </c>
      <c r="C1230" s="75" t="s">
        <v>81</v>
      </c>
    </row>
    <row r="1231" spans="1:3" x14ac:dyDescent="0.25">
      <c r="A1231" s="76" t="s">
        <v>1329</v>
      </c>
      <c r="B1231" s="75" t="s">
        <v>99</v>
      </c>
      <c r="C1231" s="75" t="s">
        <v>84</v>
      </c>
    </row>
    <row r="1232" spans="1:3" x14ac:dyDescent="0.25">
      <c r="A1232" s="76" t="s">
        <v>1330</v>
      </c>
      <c r="B1232" s="75" t="s">
        <v>100</v>
      </c>
      <c r="C1232" s="75" t="s">
        <v>81</v>
      </c>
    </row>
    <row r="1233" spans="1:3" x14ac:dyDescent="0.25">
      <c r="A1233" s="76" t="s">
        <v>1331</v>
      </c>
      <c r="B1233" s="75" t="s">
        <v>99</v>
      </c>
      <c r="C1233" s="75" t="s">
        <v>81</v>
      </c>
    </row>
    <row r="1234" spans="1:3" x14ac:dyDescent="0.25">
      <c r="A1234" s="76" t="s">
        <v>1332</v>
      </c>
      <c r="B1234" s="75" t="s">
        <v>100</v>
      </c>
      <c r="C1234" s="75" t="s">
        <v>81</v>
      </c>
    </row>
    <row r="1235" spans="1:3" x14ac:dyDescent="0.25">
      <c r="A1235" s="76" t="s">
        <v>1333</v>
      </c>
      <c r="B1235" s="75" t="s">
        <v>99</v>
      </c>
      <c r="C1235" s="75" t="s">
        <v>81</v>
      </c>
    </row>
    <row r="1236" spans="1:3" x14ac:dyDescent="0.25">
      <c r="A1236" s="76" t="s">
        <v>1334</v>
      </c>
      <c r="B1236" s="75" t="s">
        <v>100</v>
      </c>
      <c r="C1236" s="75" t="s">
        <v>81</v>
      </c>
    </row>
    <row r="1237" spans="1:3" x14ac:dyDescent="0.25">
      <c r="A1237" s="76" t="s">
        <v>1335</v>
      </c>
      <c r="B1237" s="75" t="s">
        <v>100</v>
      </c>
      <c r="C1237" s="75" t="s">
        <v>81</v>
      </c>
    </row>
    <row r="1238" spans="1:3" x14ac:dyDescent="0.25">
      <c r="A1238" s="76" t="s">
        <v>1336</v>
      </c>
      <c r="B1238" s="75" t="s">
        <v>100</v>
      </c>
      <c r="C1238" s="75" t="s">
        <v>81</v>
      </c>
    </row>
    <row r="1239" spans="1:3" x14ac:dyDescent="0.25">
      <c r="A1239" s="76" t="s">
        <v>1337</v>
      </c>
      <c r="B1239" s="75" t="s">
        <v>100</v>
      </c>
      <c r="C1239" s="75" t="s">
        <v>81</v>
      </c>
    </row>
    <row r="1240" spans="1:3" x14ac:dyDescent="0.25">
      <c r="A1240" s="76" t="s">
        <v>1338</v>
      </c>
      <c r="B1240" s="75" t="s">
        <v>99</v>
      </c>
      <c r="C1240" s="75" t="s">
        <v>82</v>
      </c>
    </row>
    <row r="1241" spans="1:3" x14ac:dyDescent="0.25">
      <c r="A1241" s="76" t="s">
        <v>1339</v>
      </c>
      <c r="B1241" s="75" t="s">
        <v>99</v>
      </c>
      <c r="C1241" s="75" t="s">
        <v>84</v>
      </c>
    </row>
    <row r="1242" spans="1:3" x14ac:dyDescent="0.25">
      <c r="A1242" s="76" t="s">
        <v>1340</v>
      </c>
      <c r="B1242" s="75" t="s">
        <v>99</v>
      </c>
      <c r="C1242" s="75" t="s">
        <v>81</v>
      </c>
    </row>
    <row r="1243" spans="1:3" x14ac:dyDescent="0.25">
      <c r="A1243" s="76" t="s">
        <v>1341</v>
      </c>
      <c r="B1243" s="75" t="s">
        <v>100</v>
      </c>
      <c r="C1243" s="75" t="s">
        <v>81</v>
      </c>
    </row>
    <row r="1244" spans="1:3" x14ac:dyDescent="0.25">
      <c r="A1244" s="76" t="s">
        <v>1342</v>
      </c>
      <c r="B1244" s="75" t="s">
        <v>99</v>
      </c>
      <c r="C1244" s="75" t="s">
        <v>81</v>
      </c>
    </row>
    <row r="1245" spans="1:3" x14ac:dyDescent="0.25">
      <c r="A1245" s="76" t="s">
        <v>1343</v>
      </c>
      <c r="B1245" s="75" t="s">
        <v>99</v>
      </c>
      <c r="C1245" s="75" t="s">
        <v>84</v>
      </c>
    </row>
    <row r="1246" spans="1:3" x14ac:dyDescent="0.25">
      <c r="A1246" s="76" t="s">
        <v>1344</v>
      </c>
      <c r="B1246" s="75" t="s">
        <v>99</v>
      </c>
      <c r="C1246" s="75" t="s">
        <v>83</v>
      </c>
    </row>
    <row r="1247" spans="1:3" x14ac:dyDescent="0.25">
      <c r="A1247" s="76" t="s">
        <v>1345</v>
      </c>
      <c r="B1247" s="75" t="s">
        <v>99</v>
      </c>
      <c r="C1247" s="75" t="s">
        <v>83</v>
      </c>
    </row>
    <row r="1248" spans="1:3" x14ac:dyDescent="0.25">
      <c r="A1248" s="76" t="s">
        <v>1346</v>
      </c>
      <c r="B1248" s="75" t="s">
        <v>99</v>
      </c>
      <c r="C1248" s="75" t="s">
        <v>83</v>
      </c>
    </row>
    <row r="1249" spans="1:3" x14ac:dyDescent="0.25">
      <c r="A1249" s="76" t="s">
        <v>1347</v>
      </c>
      <c r="B1249" s="75" t="s">
        <v>99</v>
      </c>
      <c r="C1249" s="75" t="s">
        <v>83</v>
      </c>
    </row>
    <row r="1250" spans="1:3" x14ac:dyDescent="0.25">
      <c r="A1250" s="76" t="s">
        <v>1348</v>
      </c>
      <c r="B1250" s="75" t="s">
        <v>99</v>
      </c>
      <c r="C1250" s="75" t="s">
        <v>83</v>
      </c>
    </row>
    <row r="1251" spans="1:3" x14ac:dyDescent="0.25">
      <c r="A1251" s="76" t="s">
        <v>1349</v>
      </c>
      <c r="B1251" s="75" t="s">
        <v>99</v>
      </c>
      <c r="C1251" s="75" t="s">
        <v>83</v>
      </c>
    </row>
    <row r="1252" spans="1:3" x14ac:dyDescent="0.25">
      <c r="A1252" s="76" t="s">
        <v>1350</v>
      </c>
      <c r="B1252" s="75" t="s">
        <v>99</v>
      </c>
      <c r="C1252" s="75" t="s">
        <v>83</v>
      </c>
    </row>
    <row r="1253" spans="1:3" x14ac:dyDescent="0.25">
      <c r="A1253" s="76" t="s">
        <v>1351</v>
      </c>
      <c r="B1253" s="75" t="s">
        <v>99</v>
      </c>
      <c r="C1253" s="75" t="s">
        <v>83</v>
      </c>
    </row>
    <row r="1254" spans="1:3" x14ac:dyDescent="0.25">
      <c r="A1254" s="76" t="s">
        <v>1352</v>
      </c>
      <c r="B1254" s="75" t="s">
        <v>99</v>
      </c>
      <c r="C1254" s="75" t="s">
        <v>83</v>
      </c>
    </row>
    <row r="1255" spans="1:3" x14ac:dyDescent="0.25">
      <c r="A1255" s="76" t="s">
        <v>1353</v>
      </c>
      <c r="B1255" s="75" t="s">
        <v>99</v>
      </c>
      <c r="C1255" s="75" t="s">
        <v>83</v>
      </c>
    </row>
    <row r="1256" spans="1:3" x14ac:dyDescent="0.25">
      <c r="A1256" s="76" t="s">
        <v>1354</v>
      </c>
      <c r="B1256" s="75" t="s">
        <v>99</v>
      </c>
      <c r="C1256" s="75" t="s">
        <v>83</v>
      </c>
    </row>
    <row r="1257" spans="1:3" x14ac:dyDescent="0.25">
      <c r="A1257" s="76" t="s">
        <v>1355</v>
      </c>
      <c r="B1257" s="75" t="s">
        <v>99</v>
      </c>
      <c r="C1257" s="75" t="s">
        <v>83</v>
      </c>
    </row>
    <row r="1258" spans="1:3" x14ac:dyDescent="0.25">
      <c r="A1258" s="76" t="s">
        <v>1356</v>
      </c>
      <c r="B1258" s="75" t="s">
        <v>99</v>
      </c>
      <c r="C1258" s="75" t="s">
        <v>83</v>
      </c>
    </row>
    <row r="1259" spans="1:3" x14ac:dyDescent="0.25">
      <c r="A1259" s="76" t="s">
        <v>1357</v>
      </c>
      <c r="B1259" s="75" t="s">
        <v>99</v>
      </c>
      <c r="C1259" s="75" t="s">
        <v>83</v>
      </c>
    </row>
    <row r="1260" spans="1:3" x14ac:dyDescent="0.25">
      <c r="A1260" s="76" t="s">
        <v>1358</v>
      </c>
      <c r="B1260" s="75" t="s">
        <v>99</v>
      </c>
      <c r="C1260" s="75" t="s">
        <v>83</v>
      </c>
    </row>
    <row r="1261" spans="1:3" x14ac:dyDescent="0.25">
      <c r="A1261" s="76" t="s">
        <v>1359</v>
      </c>
      <c r="B1261" s="75" t="s">
        <v>99</v>
      </c>
      <c r="C1261" s="75" t="s">
        <v>84</v>
      </c>
    </row>
    <row r="1262" spans="1:3" x14ac:dyDescent="0.25">
      <c r="A1262" s="76" t="s">
        <v>1360</v>
      </c>
      <c r="B1262" s="75" t="s">
        <v>99</v>
      </c>
      <c r="C1262" s="75" t="s">
        <v>82</v>
      </c>
    </row>
    <row r="1263" spans="1:3" x14ac:dyDescent="0.25">
      <c r="A1263" s="76" t="s">
        <v>1361</v>
      </c>
      <c r="B1263" s="75" t="s">
        <v>99</v>
      </c>
      <c r="C1263" s="75" t="s">
        <v>84</v>
      </c>
    </row>
    <row r="1264" spans="1:3" x14ac:dyDescent="0.25">
      <c r="A1264" s="76" t="s">
        <v>1362</v>
      </c>
      <c r="B1264" s="75" t="s">
        <v>99</v>
      </c>
      <c r="C1264" s="75" t="s">
        <v>83</v>
      </c>
    </row>
    <row r="1265" spans="1:3" x14ac:dyDescent="0.25">
      <c r="A1265" s="76" t="s">
        <v>1363</v>
      </c>
      <c r="B1265" s="75" t="s">
        <v>99</v>
      </c>
      <c r="C1265" s="75" t="s">
        <v>83</v>
      </c>
    </row>
    <row r="1266" spans="1:3" x14ac:dyDescent="0.25">
      <c r="A1266" s="76" t="s">
        <v>1364</v>
      </c>
      <c r="B1266" s="75" t="s">
        <v>99</v>
      </c>
      <c r="C1266" s="75" t="s">
        <v>83</v>
      </c>
    </row>
    <row r="1267" spans="1:3" x14ac:dyDescent="0.25">
      <c r="A1267" s="76" t="s">
        <v>1365</v>
      </c>
      <c r="B1267" s="75" t="s">
        <v>99</v>
      </c>
      <c r="C1267" s="75" t="s">
        <v>83</v>
      </c>
    </row>
    <row r="1268" spans="1:3" x14ac:dyDescent="0.25">
      <c r="A1268" s="76" t="s">
        <v>1366</v>
      </c>
      <c r="B1268" s="75" t="s">
        <v>99</v>
      </c>
      <c r="C1268" s="75" t="s">
        <v>84</v>
      </c>
    </row>
    <row r="1269" spans="1:3" x14ac:dyDescent="0.25">
      <c r="A1269" s="76" t="s">
        <v>1367</v>
      </c>
      <c r="B1269" s="75" t="s">
        <v>99</v>
      </c>
      <c r="C1269" s="75" t="s">
        <v>84</v>
      </c>
    </row>
    <row r="1270" spans="1:3" x14ac:dyDescent="0.25">
      <c r="A1270" s="76" t="s">
        <v>1368</v>
      </c>
      <c r="B1270" s="75" t="s">
        <v>99</v>
      </c>
      <c r="C1270" s="75" t="s">
        <v>84</v>
      </c>
    </row>
    <row r="1271" spans="1:3" x14ac:dyDescent="0.25">
      <c r="A1271" s="76" t="s">
        <v>1369</v>
      </c>
      <c r="B1271" s="75" t="s">
        <v>99</v>
      </c>
      <c r="C1271" s="75" t="s">
        <v>83</v>
      </c>
    </row>
    <row r="1272" spans="1:3" x14ac:dyDescent="0.25">
      <c r="A1272" s="76" t="s">
        <v>1370</v>
      </c>
      <c r="B1272" s="75" t="s">
        <v>99</v>
      </c>
      <c r="C1272" s="75" t="s">
        <v>83</v>
      </c>
    </row>
    <row r="1273" spans="1:3" x14ac:dyDescent="0.25">
      <c r="A1273" s="76" t="s">
        <v>1371</v>
      </c>
      <c r="B1273" s="75" t="s">
        <v>99</v>
      </c>
      <c r="C1273" s="75" t="s">
        <v>84</v>
      </c>
    </row>
    <row r="1274" spans="1:3" x14ac:dyDescent="0.25">
      <c r="A1274" s="76" t="s">
        <v>1372</v>
      </c>
      <c r="B1274" s="75" t="s">
        <v>99</v>
      </c>
      <c r="C1274" s="75" t="s">
        <v>82</v>
      </c>
    </row>
    <row r="1275" spans="1:3" x14ac:dyDescent="0.25">
      <c r="A1275" s="76" t="s">
        <v>1373</v>
      </c>
      <c r="B1275" s="75" t="s">
        <v>99</v>
      </c>
      <c r="C1275" s="75" t="s">
        <v>83</v>
      </c>
    </row>
    <row r="1276" spans="1:3" x14ac:dyDescent="0.25">
      <c r="A1276" s="76" t="s">
        <v>1374</v>
      </c>
      <c r="B1276" s="75" t="s">
        <v>99</v>
      </c>
      <c r="C1276" s="75" t="s">
        <v>84</v>
      </c>
    </row>
    <row r="1277" spans="1:3" x14ac:dyDescent="0.25">
      <c r="A1277" s="76" t="s">
        <v>1375</v>
      </c>
      <c r="B1277" s="75" t="s">
        <v>99</v>
      </c>
      <c r="C1277" s="75" t="s">
        <v>84</v>
      </c>
    </row>
    <row r="1278" spans="1:3" x14ac:dyDescent="0.25">
      <c r="A1278" s="76" t="s">
        <v>1376</v>
      </c>
      <c r="B1278" s="75" t="s">
        <v>99</v>
      </c>
      <c r="C1278" s="75" t="s">
        <v>84</v>
      </c>
    </row>
    <row r="1279" spans="1:3" x14ac:dyDescent="0.25">
      <c r="A1279" s="76" t="s">
        <v>1377</v>
      </c>
      <c r="B1279" s="75" t="s">
        <v>99</v>
      </c>
      <c r="C1279" s="75" t="s">
        <v>84</v>
      </c>
    </row>
    <row r="1280" spans="1:3" x14ac:dyDescent="0.25">
      <c r="A1280" s="76" t="s">
        <v>1378</v>
      </c>
      <c r="B1280" s="75" t="s">
        <v>99</v>
      </c>
      <c r="C1280" s="75" t="s">
        <v>84</v>
      </c>
    </row>
    <row r="1281" spans="1:3" x14ac:dyDescent="0.25">
      <c r="A1281" s="76" t="s">
        <v>1379</v>
      </c>
      <c r="B1281" s="75" t="s">
        <v>99</v>
      </c>
      <c r="C1281" s="75" t="s">
        <v>84</v>
      </c>
    </row>
    <row r="1282" spans="1:3" x14ac:dyDescent="0.25">
      <c r="A1282" s="76" t="s">
        <v>1380</v>
      </c>
      <c r="B1282" s="75" t="s">
        <v>99</v>
      </c>
      <c r="C1282" s="75" t="s">
        <v>83</v>
      </c>
    </row>
    <row r="1283" spans="1:3" x14ac:dyDescent="0.25">
      <c r="A1283" s="76" t="s">
        <v>1381</v>
      </c>
      <c r="B1283" s="75" t="s">
        <v>99</v>
      </c>
      <c r="C1283" s="75" t="s">
        <v>83</v>
      </c>
    </row>
    <row r="1284" spans="1:3" x14ac:dyDescent="0.25">
      <c r="A1284" s="76" t="s">
        <v>1382</v>
      </c>
      <c r="B1284" s="75" t="s">
        <v>99</v>
      </c>
      <c r="C1284" s="75" t="s">
        <v>83</v>
      </c>
    </row>
    <row r="1285" spans="1:3" x14ac:dyDescent="0.25">
      <c r="A1285" s="76" t="s">
        <v>1383</v>
      </c>
      <c r="B1285" s="75" t="s">
        <v>99</v>
      </c>
      <c r="C1285" s="75" t="s">
        <v>83</v>
      </c>
    </row>
    <row r="1286" spans="1:3" x14ac:dyDescent="0.25">
      <c r="A1286" s="76" t="s">
        <v>1384</v>
      </c>
      <c r="B1286" s="75" t="s">
        <v>99</v>
      </c>
      <c r="C1286" s="75" t="s">
        <v>83</v>
      </c>
    </row>
    <row r="1287" spans="1:3" x14ac:dyDescent="0.25">
      <c r="A1287" s="76" t="s">
        <v>1385</v>
      </c>
      <c r="B1287" s="75" t="s">
        <v>99</v>
      </c>
      <c r="C1287" s="75" t="s">
        <v>83</v>
      </c>
    </row>
    <row r="1288" spans="1:3" x14ac:dyDescent="0.25">
      <c r="A1288" s="76" t="s">
        <v>1386</v>
      </c>
      <c r="B1288" s="75" t="s">
        <v>99</v>
      </c>
      <c r="C1288" s="75" t="s">
        <v>83</v>
      </c>
    </row>
    <row r="1289" spans="1:3" x14ac:dyDescent="0.25">
      <c r="A1289" s="76" t="s">
        <v>1387</v>
      </c>
      <c r="B1289" s="75" t="s">
        <v>99</v>
      </c>
      <c r="C1289" s="75" t="s">
        <v>82</v>
      </c>
    </row>
    <row r="1290" spans="1:3" x14ac:dyDescent="0.25">
      <c r="A1290" s="76" t="s">
        <v>1388</v>
      </c>
      <c r="B1290" s="75" t="s">
        <v>99</v>
      </c>
      <c r="C1290" s="75" t="s">
        <v>83</v>
      </c>
    </row>
    <row r="1291" spans="1:3" x14ac:dyDescent="0.25">
      <c r="A1291" s="76" t="s">
        <v>1389</v>
      </c>
      <c r="B1291" s="75" t="s">
        <v>99</v>
      </c>
      <c r="C1291" s="75" t="s">
        <v>82</v>
      </c>
    </row>
    <row r="1292" spans="1:3" x14ac:dyDescent="0.25">
      <c r="A1292" s="76" t="s">
        <v>1390</v>
      </c>
      <c r="B1292" s="75" t="s">
        <v>99</v>
      </c>
      <c r="C1292" s="75" t="s">
        <v>84</v>
      </c>
    </row>
    <row r="1293" spans="1:3" x14ac:dyDescent="0.25">
      <c r="A1293" s="76" t="s">
        <v>1391</v>
      </c>
      <c r="B1293" s="75" t="s">
        <v>99</v>
      </c>
      <c r="C1293" s="75" t="s">
        <v>82</v>
      </c>
    </row>
    <row r="1294" spans="1:3" x14ac:dyDescent="0.25">
      <c r="A1294" s="76" t="s">
        <v>1392</v>
      </c>
      <c r="B1294" s="75" t="s">
        <v>99</v>
      </c>
      <c r="C1294" s="75" t="s">
        <v>82</v>
      </c>
    </row>
    <row r="1295" spans="1:3" x14ac:dyDescent="0.25">
      <c r="A1295" s="76" t="s">
        <v>1393</v>
      </c>
      <c r="B1295" s="75" t="s">
        <v>99</v>
      </c>
      <c r="C1295" s="75" t="s">
        <v>84</v>
      </c>
    </row>
    <row r="1296" spans="1:3" x14ac:dyDescent="0.25">
      <c r="A1296" s="76" t="s">
        <v>1394</v>
      </c>
      <c r="B1296" s="75" t="s">
        <v>99</v>
      </c>
      <c r="C1296" s="75" t="s">
        <v>81</v>
      </c>
    </row>
    <row r="1297" spans="1:3" x14ac:dyDescent="0.25">
      <c r="A1297" s="76" t="s">
        <v>1395</v>
      </c>
      <c r="B1297" s="75" t="s">
        <v>99</v>
      </c>
      <c r="C1297" s="75" t="s">
        <v>81</v>
      </c>
    </row>
    <row r="1298" spans="1:3" x14ac:dyDescent="0.25">
      <c r="A1298" s="76" t="s">
        <v>1396</v>
      </c>
      <c r="B1298" s="75" t="s">
        <v>99</v>
      </c>
      <c r="C1298" s="75" t="s">
        <v>84</v>
      </c>
    </row>
    <row r="1299" spans="1:3" x14ac:dyDescent="0.25">
      <c r="A1299" s="76" t="s">
        <v>1397</v>
      </c>
      <c r="B1299" s="75" t="s">
        <v>99</v>
      </c>
      <c r="C1299" s="75" t="s">
        <v>81</v>
      </c>
    </row>
    <row r="1300" spans="1:3" x14ac:dyDescent="0.25">
      <c r="A1300" s="76" t="s">
        <v>1398</v>
      </c>
      <c r="B1300" s="75" t="s">
        <v>99</v>
      </c>
      <c r="C1300" s="75" t="s">
        <v>84</v>
      </c>
    </row>
    <row r="1301" spans="1:3" x14ac:dyDescent="0.25">
      <c r="A1301" s="76" t="s">
        <v>1399</v>
      </c>
      <c r="B1301" s="75" t="s">
        <v>99</v>
      </c>
      <c r="C1301" s="75" t="s">
        <v>82</v>
      </c>
    </row>
    <row r="1302" spans="1:3" x14ac:dyDescent="0.25">
      <c r="A1302" s="76" t="s">
        <v>1400</v>
      </c>
      <c r="B1302" s="75" t="s">
        <v>99</v>
      </c>
      <c r="C1302" s="75" t="s">
        <v>81</v>
      </c>
    </row>
    <row r="1303" spans="1:3" x14ac:dyDescent="0.25">
      <c r="A1303" s="76" t="s">
        <v>1401</v>
      </c>
      <c r="B1303" s="75" t="s">
        <v>99</v>
      </c>
      <c r="C1303" s="75" t="s">
        <v>82</v>
      </c>
    </row>
    <row r="1304" spans="1:3" x14ac:dyDescent="0.25">
      <c r="A1304" s="76" t="s">
        <v>1402</v>
      </c>
      <c r="B1304" s="75" t="s">
        <v>99</v>
      </c>
      <c r="C1304" s="75" t="s">
        <v>81</v>
      </c>
    </row>
    <row r="1305" spans="1:3" x14ac:dyDescent="0.25">
      <c r="A1305" s="76" t="s">
        <v>1403</v>
      </c>
      <c r="B1305" s="75" t="s">
        <v>99</v>
      </c>
      <c r="C1305" s="75" t="s">
        <v>81</v>
      </c>
    </row>
    <row r="1306" spans="1:3" x14ac:dyDescent="0.25">
      <c r="A1306" s="76" t="s">
        <v>1404</v>
      </c>
      <c r="B1306" s="75" t="s">
        <v>99</v>
      </c>
      <c r="C1306" s="75" t="s">
        <v>81</v>
      </c>
    </row>
    <row r="1307" spans="1:3" x14ac:dyDescent="0.25">
      <c r="A1307" s="76" t="s">
        <v>1405</v>
      </c>
      <c r="B1307" s="75" t="s">
        <v>99</v>
      </c>
      <c r="C1307" s="75" t="s">
        <v>81</v>
      </c>
    </row>
    <row r="1308" spans="1:3" x14ac:dyDescent="0.25">
      <c r="A1308" s="76" t="s">
        <v>1406</v>
      </c>
      <c r="B1308" s="75" t="s">
        <v>99</v>
      </c>
      <c r="C1308" s="75" t="s">
        <v>81</v>
      </c>
    </row>
    <row r="1309" spans="1:3" x14ac:dyDescent="0.25">
      <c r="A1309" s="76" t="s">
        <v>1407</v>
      </c>
      <c r="B1309" s="75" t="s">
        <v>99</v>
      </c>
      <c r="C1309" s="75" t="s">
        <v>81</v>
      </c>
    </row>
    <row r="1310" spans="1:3" x14ac:dyDescent="0.25">
      <c r="A1310" s="76" t="s">
        <v>1408</v>
      </c>
      <c r="B1310" s="75" t="s">
        <v>99</v>
      </c>
      <c r="C1310" s="75" t="s">
        <v>81</v>
      </c>
    </row>
    <row r="1311" spans="1:3" x14ac:dyDescent="0.25">
      <c r="A1311" s="76" t="s">
        <v>1409</v>
      </c>
      <c r="B1311" s="75" t="s">
        <v>99</v>
      </c>
      <c r="C1311" s="75" t="s">
        <v>81</v>
      </c>
    </row>
    <row r="1312" spans="1:3" x14ac:dyDescent="0.25">
      <c r="A1312" s="76" t="s">
        <v>1410</v>
      </c>
      <c r="B1312" s="75" t="s">
        <v>99</v>
      </c>
      <c r="C1312" s="75" t="s">
        <v>81</v>
      </c>
    </row>
    <row r="1313" spans="1:3" x14ac:dyDescent="0.25">
      <c r="A1313" s="76" t="s">
        <v>1411</v>
      </c>
      <c r="B1313" s="75" t="s">
        <v>99</v>
      </c>
      <c r="C1313" s="75" t="s">
        <v>82</v>
      </c>
    </row>
    <row r="1314" spans="1:3" x14ac:dyDescent="0.25">
      <c r="A1314" s="76" t="s">
        <v>1412</v>
      </c>
      <c r="B1314" s="75" t="s">
        <v>99</v>
      </c>
      <c r="C1314" s="75" t="s">
        <v>82</v>
      </c>
    </row>
    <row r="1315" spans="1:3" x14ac:dyDescent="0.25">
      <c r="A1315" s="76" t="s">
        <v>1413</v>
      </c>
      <c r="B1315" s="75" t="s">
        <v>99</v>
      </c>
      <c r="C1315" s="75" t="s">
        <v>81</v>
      </c>
    </row>
    <row r="1316" spans="1:3" x14ac:dyDescent="0.25">
      <c r="A1316" s="76" t="s">
        <v>1414</v>
      </c>
      <c r="B1316" s="75" t="s">
        <v>99</v>
      </c>
      <c r="C1316" s="75" t="s">
        <v>83</v>
      </c>
    </row>
    <row r="1317" spans="1:3" x14ac:dyDescent="0.25">
      <c r="A1317" s="76" t="s">
        <v>1415</v>
      </c>
      <c r="B1317" s="75" t="s">
        <v>99</v>
      </c>
      <c r="C1317" s="75" t="s">
        <v>82</v>
      </c>
    </row>
    <row r="1318" spans="1:3" x14ac:dyDescent="0.25">
      <c r="A1318" s="76" t="s">
        <v>1416</v>
      </c>
      <c r="B1318" s="75" t="s">
        <v>99</v>
      </c>
      <c r="C1318" s="75" t="s">
        <v>81</v>
      </c>
    </row>
    <row r="1319" spans="1:3" x14ac:dyDescent="0.25">
      <c r="A1319" s="76" t="s">
        <v>1417</v>
      </c>
      <c r="B1319" s="75" t="s">
        <v>100</v>
      </c>
      <c r="C1319" s="75" t="s">
        <v>84</v>
      </c>
    </row>
    <row r="1320" spans="1:3" x14ac:dyDescent="0.25">
      <c r="A1320" s="76" t="s">
        <v>1418</v>
      </c>
      <c r="B1320" s="75" t="s">
        <v>100</v>
      </c>
      <c r="C1320" s="75" t="s">
        <v>83</v>
      </c>
    </row>
    <row r="1321" spans="1:3" x14ac:dyDescent="0.25">
      <c r="A1321" s="76" t="s">
        <v>1419</v>
      </c>
      <c r="B1321" s="75" t="s">
        <v>99</v>
      </c>
      <c r="C1321" s="75" t="s">
        <v>83</v>
      </c>
    </row>
    <row r="1322" spans="1:3" x14ac:dyDescent="0.25">
      <c r="A1322" s="76" t="s">
        <v>1420</v>
      </c>
      <c r="B1322" s="75" t="s">
        <v>99</v>
      </c>
      <c r="C1322" s="75" t="s">
        <v>84</v>
      </c>
    </row>
    <row r="1323" spans="1:3" x14ac:dyDescent="0.25">
      <c r="A1323" s="76" t="s">
        <v>1421</v>
      </c>
      <c r="B1323" s="75" t="s">
        <v>99</v>
      </c>
      <c r="C1323" s="75" t="s">
        <v>82</v>
      </c>
    </row>
    <row r="1324" spans="1:3" x14ac:dyDescent="0.25">
      <c r="A1324" s="76" t="s">
        <v>1422</v>
      </c>
      <c r="B1324" s="75" t="s">
        <v>99</v>
      </c>
      <c r="C1324" s="75" t="s">
        <v>81</v>
      </c>
    </row>
    <row r="1325" spans="1:3" x14ac:dyDescent="0.25">
      <c r="A1325" s="76" t="s">
        <v>1423</v>
      </c>
      <c r="B1325" s="75" t="s">
        <v>99</v>
      </c>
      <c r="C1325" s="75" t="s">
        <v>84</v>
      </c>
    </row>
    <row r="1326" spans="1:3" x14ac:dyDescent="0.25">
      <c r="A1326" s="76" t="s">
        <v>1424</v>
      </c>
      <c r="B1326" s="75" t="s">
        <v>99</v>
      </c>
      <c r="C1326" s="75" t="s">
        <v>83</v>
      </c>
    </row>
    <row r="1327" spans="1:3" x14ac:dyDescent="0.25">
      <c r="A1327" s="76" t="s">
        <v>1425</v>
      </c>
      <c r="B1327" s="75" t="s">
        <v>99</v>
      </c>
      <c r="C1327" s="75" t="s">
        <v>84</v>
      </c>
    </row>
    <row r="1328" spans="1:3" x14ac:dyDescent="0.25">
      <c r="A1328" s="76" t="s">
        <v>1426</v>
      </c>
      <c r="B1328" s="75" t="s">
        <v>99</v>
      </c>
      <c r="C1328" s="75" t="s">
        <v>83</v>
      </c>
    </row>
    <row r="1329" spans="1:3" x14ac:dyDescent="0.25">
      <c r="A1329" s="76" t="s">
        <v>1427</v>
      </c>
      <c r="B1329" s="75" t="s">
        <v>99</v>
      </c>
      <c r="C1329" s="75" t="s">
        <v>84</v>
      </c>
    </row>
    <row r="1330" spans="1:3" x14ac:dyDescent="0.25">
      <c r="A1330" s="76" t="s">
        <v>1428</v>
      </c>
      <c r="B1330" s="75" t="s">
        <v>99</v>
      </c>
      <c r="C1330" s="75" t="s">
        <v>84</v>
      </c>
    </row>
    <row r="1331" spans="1:3" x14ac:dyDescent="0.25">
      <c r="A1331" s="76" t="s">
        <v>1429</v>
      </c>
      <c r="B1331" s="75" t="s">
        <v>99</v>
      </c>
      <c r="C1331" s="75" t="s">
        <v>81</v>
      </c>
    </row>
    <row r="1332" spans="1:3" x14ac:dyDescent="0.25">
      <c r="A1332" s="76" t="s">
        <v>1430</v>
      </c>
      <c r="B1332" s="75" t="s">
        <v>99</v>
      </c>
      <c r="C1332" s="75" t="s">
        <v>84</v>
      </c>
    </row>
    <row r="1333" spans="1:3" x14ac:dyDescent="0.25">
      <c r="A1333" s="76" t="s">
        <v>1431</v>
      </c>
      <c r="B1333" s="75" t="s">
        <v>99</v>
      </c>
      <c r="C1333" s="75" t="s">
        <v>84</v>
      </c>
    </row>
    <row r="1334" spans="1:3" x14ac:dyDescent="0.25">
      <c r="A1334" s="76" t="s">
        <v>1432</v>
      </c>
      <c r="B1334" s="75" t="s">
        <v>99</v>
      </c>
      <c r="C1334" s="75" t="s">
        <v>84</v>
      </c>
    </row>
    <row r="1335" spans="1:3" x14ac:dyDescent="0.25">
      <c r="A1335" s="76" t="s">
        <v>1433</v>
      </c>
      <c r="B1335" s="75" t="s">
        <v>99</v>
      </c>
      <c r="C1335" s="75" t="s">
        <v>84</v>
      </c>
    </row>
    <row r="1336" spans="1:3" x14ac:dyDescent="0.25">
      <c r="A1336" s="76" t="s">
        <v>1434</v>
      </c>
      <c r="B1336" s="75" t="s">
        <v>99</v>
      </c>
      <c r="C1336" s="75" t="s">
        <v>84</v>
      </c>
    </row>
    <row r="1337" spans="1:3" x14ac:dyDescent="0.25">
      <c r="A1337" s="76" t="s">
        <v>1435</v>
      </c>
      <c r="B1337" s="75" t="s">
        <v>99</v>
      </c>
      <c r="C1337" s="75" t="s">
        <v>84</v>
      </c>
    </row>
    <row r="1338" spans="1:3" x14ac:dyDescent="0.25">
      <c r="A1338" s="76" t="s">
        <v>1436</v>
      </c>
      <c r="B1338" s="75" t="s">
        <v>99</v>
      </c>
      <c r="C1338" s="75" t="s">
        <v>84</v>
      </c>
    </row>
    <row r="1339" spans="1:3" x14ac:dyDescent="0.25">
      <c r="A1339" s="76" t="s">
        <v>1437</v>
      </c>
      <c r="B1339" s="75" t="s">
        <v>99</v>
      </c>
      <c r="C1339" s="75" t="s">
        <v>84</v>
      </c>
    </row>
    <row r="1340" spans="1:3" x14ac:dyDescent="0.25">
      <c r="A1340" s="76" t="s">
        <v>1438</v>
      </c>
      <c r="B1340" s="75" t="s">
        <v>99</v>
      </c>
      <c r="C1340" s="75" t="s">
        <v>84</v>
      </c>
    </row>
    <row r="1341" spans="1:3" x14ac:dyDescent="0.25">
      <c r="A1341" s="76" t="s">
        <v>1439</v>
      </c>
      <c r="B1341" s="75" t="s">
        <v>99</v>
      </c>
      <c r="C1341" s="75" t="s">
        <v>84</v>
      </c>
    </row>
    <row r="1342" spans="1:3" x14ac:dyDescent="0.25">
      <c r="A1342" s="76" t="s">
        <v>1440</v>
      </c>
      <c r="B1342" s="75" t="s">
        <v>99</v>
      </c>
      <c r="C1342" s="75" t="s">
        <v>84</v>
      </c>
    </row>
    <row r="1343" spans="1:3" x14ac:dyDescent="0.25">
      <c r="A1343" s="76" t="s">
        <v>1441</v>
      </c>
      <c r="B1343" s="75" t="s">
        <v>99</v>
      </c>
      <c r="C1343" s="75" t="s">
        <v>84</v>
      </c>
    </row>
    <row r="1344" spans="1:3" x14ac:dyDescent="0.25">
      <c r="A1344" s="76" t="s">
        <v>1442</v>
      </c>
      <c r="B1344" s="75" t="s">
        <v>99</v>
      </c>
      <c r="C1344" s="75" t="s">
        <v>84</v>
      </c>
    </row>
    <row r="1345" spans="1:3" x14ac:dyDescent="0.25">
      <c r="A1345" s="76" t="s">
        <v>1443</v>
      </c>
      <c r="B1345" s="75" t="s">
        <v>99</v>
      </c>
      <c r="C1345" s="75" t="s">
        <v>84</v>
      </c>
    </row>
    <row r="1346" spans="1:3" x14ac:dyDescent="0.25">
      <c r="A1346" s="76" t="s">
        <v>1444</v>
      </c>
      <c r="B1346" s="75" t="s">
        <v>99</v>
      </c>
      <c r="C1346" s="75" t="s">
        <v>84</v>
      </c>
    </row>
    <row r="1347" spans="1:3" x14ac:dyDescent="0.25">
      <c r="A1347" s="76" t="s">
        <v>1445</v>
      </c>
      <c r="B1347" s="75" t="s">
        <v>99</v>
      </c>
      <c r="C1347" s="75" t="s">
        <v>84</v>
      </c>
    </row>
    <row r="1348" spans="1:3" x14ac:dyDescent="0.25">
      <c r="A1348" s="76" t="s">
        <v>1446</v>
      </c>
      <c r="B1348" s="75" t="s">
        <v>99</v>
      </c>
      <c r="C1348" s="75" t="s">
        <v>84</v>
      </c>
    </row>
    <row r="1349" spans="1:3" x14ac:dyDescent="0.25">
      <c r="A1349" s="76" t="s">
        <v>1447</v>
      </c>
      <c r="B1349" s="75" t="s">
        <v>99</v>
      </c>
      <c r="C1349" s="75" t="s">
        <v>84</v>
      </c>
    </row>
    <row r="1350" spans="1:3" x14ac:dyDescent="0.25">
      <c r="A1350" s="76" t="s">
        <v>1448</v>
      </c>
      <c r="B1350" s="75" t="s">
        <v>99</v>
      </c>
      <c r="C1350" s="75" t="s">
        <v>84</v>
      </c>
    </row>
    <row r="1351" spans="1:3" x14ac:dyDescent="0.25">
      <c r="A1351" s="76" t="s">
        <v>1449</v>
      </c>
      <c r="B1351" s="75" t="s">
        <v>99</v>
      </c>
      <c r="C1351" s="75" t="s">
        <v>84</v>
      </c>
    </row>
    <row r="1352" spans="1:3" x14ac:dyDescent="0.25">
      <c r="A1352" s="76" t="s">
        <v>1450</v>
      </c>
      <c r="B1352" s="75" t="s">
        <v>99</v>
      </c>
      <c r="C1352" s="75" t="s">
        <v>82</v>
      </c>
    </row>
    <row r="1353" spans="1:3" x14ac:dyDescent="0.25">
      <c r="A1353" s="76" t="s">
        <v>1451</v>
      </c>
      <c r="B1353" s="75" t="s">
        <v>99</v>
      </c>
      <c r="C1353" s="75" t="s">
        <v>84</v>
      </c>
    </row>
    <row r="1354" spans="1:3" x14ac:dyDescent="0.25">
      <c r="A1354" s="76" t="s">
        <v>1452</v>
      </c>
      <c r="B1354" s="75" t="s">
        <v>99</v>
      </c>
      <c r="C1354" s="75" t="s">
        <v>84</v>
      </c>
    </row>
    <row r="1355" spans="1:3" x14ac:dyDescent="0.25">
      <c r="A1355" s="76" t="s">
        <v>1453</v>
      </c>
      <c r="B1355" s="75" t="s">
        <v>99</v>
      </c>
      <c r="C1355" s="75" t="s">
        <v>84</v>
      </c>
    </row>
    <row r="1356" spans="1:3" x14ac:dyDescent="0.25">
      <c r="A1356" s="76" t="s">
        <v>1454</v>
      </c>
      <c r="B1356" s="75" t="s">
        <v>99</v>
      </c>
      <c r="C1356" s="75" t="s">
        <v>84</v>
      </c>
    </row>
    <row r="1357" spans="1:3" x14ac:dyDescent="0.25">
      <c r="A1357" s="76" t="s">
        <v>1455</v>
      </c>
      <c r="B1357" s="75" t="s">
        <v>99</v>
      </c>
      <c r="C1357" s="75" t="s">
        <v>83</v>
      </c>
    </row>
    <row r="1358" spans="1:3" x14ac:dyDescent="0.25">
      <c r="A1358" s="76" t="s">
        <v>1456</v>
      </c>
      <c r="B1358" s="75" t="s">
        <v>99</v>
      </c>
      <c r="C1358" s="75" t="s">
        <v>84</v>
      </c>
    </row>
    <row r="1359" spans="1:3" x14ac:dyDescent="0.25">
      <c r="A1359" s="76" t="s">
        <v>1457</v>
      </c>
      <c r="B1359" s="75" t="s">
        <v>99</v>
      </c>
      <c r="C1359" s="75" t="s">
        <v>84</v>
      </c>
    </row>
    <row r="1360" spans="1:3" x14ac:dyDescent="0.25">
      <c r="A1360" s="76" t="s">
        <v>1458</v>
      </c>
      <c r="B1360" s="75" t="s">
        <v>99</v>
      </c>
      <c r="C1360" s="75" t="s">
        <v>84</v>
      </c>
    </row>
    <row r="1361" spans="1:3" x14ac:dyDescent="0.25">
      <c r="A1361" s="76" t="s">
        <v>1459</v>
      </c>
      <c r="B1361" s="75" t="s">
        <v>99</v>
      </c>
      <c r="C1361" s="75" t="s">
        <v>81</v>
      </c>
    </row>
    <row r="1362" spans="1:3" x14ac:dyDescent="0.25">
      <c r="A1362" s="76" t="s">
        <v>1460</v>
      </c>
      <c r="B1362" s="75" t="s">
        <v>99</v>
      </c>
      <c r="C1362" s="75" t="s">
        <v>84</v>
      </c>
    </row>
    <row r="1363" spans="1:3" x14ac:dyDescent="0.25">
      <c r="A1363" s="76" t="s">
        <v>1461</v>
      </c>
      <c r="B1363" s="75" t="s">
        <v>99</v>
      </c>
      <c r="C1363" s="75" t="s">
        <v>83</v>
      </c>
    </row>
    <row r="1364" spans="1:3" x14ac:dyDescent="0.25">
      <c r="A1364" s="76" t="s">
        <v>1462</v>
      </c>
      <c r="B1364" s="75" t="s">
        <v>99</v>
      </c>
      <c r="C1364" s="75" t="s">
        <v>83</v>
      </c>
    </row>
    <row r="1365" spans="1:3" x14ac:dyDescent="0.25">
      <c r="A1365" s="76" t="s">
        <v>1463</v>
      </c>
      <c r="B1365" s="75" t="s">
        <v>100</v>
      </c>
      <c r="C1365" s="75" t="s">
        <v>81</v>
      </c>
    </row>
    <row r="1366" spans="1:3" x14ac:dyDescent="0.25">
      <c r="A1366" s="76" t="s">
        <v>1464</v>
      </c>
      <c r="B1366" s="75" t="s">
        <v>99</v>
      </c>
      <c r="C1366" s="75" t="s">
        <v>82</v>
      </c>
    </row>
    <row r="1367" spans="1:3" x14ac:dyDescent="0.25">
      <c r="A1367" s="76" t="s">
        <v>1465</v>
      </c>
      <c r="B1367" s="75" t="s">
        <v>99</v>
      </c>
      <c r="C1367" s="75" t="s">
        <v>81</v>
      </c>
    </row>
    <row r="1368" spans="1:3" x14ac:dyDescent="0.25">
      <c r="A1368" s="76" t="s">
        <v>1466</v>
      </c>
      <c r="B1368" s="75" t="s">
        <v>99</v>
      </c>
      <c r="C1368" s="75" t="s">
        <v>84</v>
      </c>
    </row>
    <row r="1369" spans="1:3" x14ac:dyDescent="0.25">
      <c r="A1369" s="76" t="s">
        <v>1467</v>
      </c>
      <c r="B1369" s="75" t="s">
        <v>99</v>
      </c>
      <c r="C1369" s="75" t="s">
        <v>82</v>
      </c>
    </row>
    <row r="1370" spans="1:3" x14ac:dyDescent="0.25">
      <c r="A1370" s="76" t="s">
        <v>1468</v>
      </c>
      <c r="B1370" s="75" t="s">
        <v>99</v>
      </c>
      <c r="C1370" s="75" t="s">
        <v>84</v>
      </c>
    </row>
    <row r="1371" spans="1:3" x14ac:dyDescent="0.25">
      <c r="A1371" s="76" t="s">
        <v>1469</v>
      </c>
      <c r="B1371" s="75" t="s">
        <v>99</v>
      </c>
      <c r="C1371" s="75" t="s">
        <v>84</v>
      </c>
    </row>
    <row r="1372" spans="1:3" x14ac:dyDescent="0.25">
      <c r="A1372" s="76" t="s">
        <v>1470</v>
      </c>
      <c r="B1372" s="75" t="s">
        <v>99</v>
      </c>
      <c r="C1372" s="75" t="s">
        <v>83</v>
      </c>
    </row>
    <row r="1373" spans="1:3" x14ac:dyDescent="0.25">
      <c r="A1373" s="76" t="s">
        <v>1471</v>
      </c>
      <c r="B1373" s="75" t="s">
        <v>99</v>
      </c>
      <c r="C1373" s="75" t="s">
        <v>82</v>
      </c>
    </row>
    <row r="1374" spans="1:3" x14ac:dyDescent="0.25">
      <c r="A1374" s="76" t="s">
        <v>1472</v>
      </c>
      <c r="B1374" s="75" t="s">
        <v>99</v>
      </c>
      <c r="C1374" s="75" t="s">
        <v>83</v>
      </c>
    </row>
    <row r="1375" spans="1:3" x14ac:dyDescent="0.25">
      <c r="A1375" s="76" t="s">
        <v>1473</v>
      </c>
      <c r="B1375" s="75" t="s">
        <v>99</v>
      </c>
      <c r="C1375" s="75" t="s">
        <v>82</v>
      </c>
    </row>
    <row r="1376" spans="1:3" x14ac:dyDescent="0.25">
      <c r="A1376" s="76" t="s">
        <v>1474</v>
      </c>
      <c r="B1376" s="75" t="s">
        <v>100</v>
      </c>
      <c r="C1376" s="75" t="s">
        <v>81</v>
      </c>
    </row>
    <row r="1377" spans="1:3" x14ac:dyDescent="0.25">
      <c r="A1377" s="76" t="s">
        <v>1475</v>
      </c>
      <c r="B1377" s="75" t="s">
        <v>100</v>
      </c>
      <c r="C1377" s="75" t="s">
        <v>81</v>
      </c>
    </row>
    <row r="1378" spans="1:3" x14ac:dyDescent="0.25">
      <c r="A1378" s="76" t="s">
        <v>1476</v>
      </c>
      <c r="B1378" s="75" t="s">
        <v>99</v>
      </c>
      <c r="C1378" s="75" t="s">
        <v>81</v>
      </c>
    </row>
    <row r="1379" spans="1:3" x14ac:dyDescent="0.25">
      <c r="A1379" s="76" t="s">
        <v>1477</v>
      </c>
      <c r="B1379" s="75" t="s">
        <v>99</v>
      </c>
      <c r="C1379" s="75" t="s">
        <v>81</v>
      </c>
    </row>
    <row r="1380" spans="1:3" x14ac:dyDescent="0.25">
      <c r="A1380" s="76" t="s">
        <v>1478</v>
      </c>
      <c r="B1380" s="75" t="s">
        <v>100</v>
      </c>
      <c r="C1380" s="75" t="s">
        <v>81</v>
      </c>
    </row>
    <row r="1381" spans="1:3" x14ac:dyDescent="0.25">
      <c r="A1381" s="76" t="s">
        <v>1479</v>
      </c>
      <c r="B1381" s="75" t="s">
        <v>99</v>
      </c>
      <c r="C1381" s="75" t="s">
        <v>81</v>
      </c>
    </row>
    <row r="1382" spans="1:3" x14ac:dyDescent="0.25">
      <c r="A1382" s="76" t="s">
        <v>1480</v>
      </c>
      <c r="B1382" s="75" t="s">
        <v>99</v>
      </c>
      <c r="C1382" s="75" t="s">
        <v>81</v>
      </c>
    </row>
    <row r="1383" spans="1:3" x14ac:dyDescent="0.25">
      <c r="A1383" s="76" t="s">
        <v>1481</v>
      </c>
      <c r="B1383" s="75" t="s">
        <v>99</v>
      </c>
      <c r="C1383" s="75" t="s">
        <v>81</v>
      </c>
    </row>
    <row r="1384" spans="1:3" x14ac:dyDescent="0.25">
      <c r="A1384" s="76" t="s">
        <v>1482</v>
      </c>
      <c r="B1384" s="75" t="s">
        <v>99</v>
      </c>
      <c r="C1384" s="75" t="s">
        <v>81</v>
      </c>
    </row>
    <row r="1385" spans="1:3" x14ac:dyDescent="0.25">
      <c r="A1385" s="76" t="s">
        <v>1483</v>
      </c>
      <c r="B1385" s="75" t="s">
        <v>99</v>
      </c>
      <c r="C1385" s="75" t="s">
        <v>81</v>
      </c>
    </row>
    <row r="1386" spans="1:3" x14ac:dyDescent="0.25">
      <c r="A1386" s="76" t="s">
        <v>1484</v>
      </c>
      <c r="B1386" s="75" t="s">
        <v>100</v>
      </c>
      <c r="C1386" s="75" t="s">
        <v>82</v>
      </c>
    </row>
    <row r="1387" spans="1:3" x14ac:dyDescent="0.25">
      <c r="A1387" s="76" t="s">
        <v>1485</v>
      </c>
      <c r="B1387" s="75" t="s">
        <v>99</v>
      </c>
      <c r="C1387" s="75" t="s">
        <v>81</v>
      </c>
    </row>
    <row r="1388" spans="1:3" x14ac:dyDescent="0.25">
      <c r="A1388" s="76" t="s">
        <v>1486</v>
      </c>
      <c r="B1388" s="75" t="s">
        <v>100</v>
      </c>
      <c r="C1388" s="75" t="s">
        <v>81</v>
      </c>
    </row>
    <row r="1389" spans="1:3" x14ac:dyDescent="0.25">
      <c r="A1389" s="76" t="s">
        <v>1487</v>
      </c>
      <c r="B1389" s="75" t="s">
        <v>100</v>
      </c>
      <c r="C1389" s="75" t="s">
        <v>81</v>
      </c>
    </row>
    <row r="1390" spans="1:3" x14ac:dyDescent="0.25">
      <c r="A1390" s="76" t="s">
        <v>1488</v>
      </c>
      <c r="B1390" s="75" t="s">
        <v>99</v>
      </c>
      <c r="C1390" s="75" t="s">
        <v>81</v>
      </c>
    </row>
    <row r="1391" spans="1:3" x14ac:dyDescent="0.25">
      <c r="A1391" s="76" t="s">
        <v>1489</v>
      </c>
      <c r="B1391" s="75" t="s">
        <v>99</v>
      </c>
      <c r="C1391" s="75" t="s">
        <v>81</v>
      </c>
    </row>
    <row r="1392" spans="1:3" x14ac:dyDescent="0.25">
      <c r="A1392" s="76" t="s">
        <v>1490</v>
      </c>
      <c r="B1392" s="75" t="s">
        <v>100</v>
      </c>
      <c r="C1392" s="75" t="s">
        <v>81</v>
      </c>
    </row>
    <row r="1393" spans="1:3" x14ac:dyDescent="0.25">
      <c r="A1393" s="76" t="s">
        <v>1491</v>
      </c>
      <c r="B1393" s="75" t="s">
        <v>99</v>
      </c>
      <c r="C1393" s="75" t="s">
        <v>81</v>
      </c>
    </row>
    <row r="1394" spans="1:3" x14ac:dyDescent="0.25">
      <c r="A1394" s="76" t="s">
        <v>1492</v>
      </c>
      <c r="B1394" s="75" t="s">
        <v>99</v>
      </c>
      <c r="C1394" s="75" t="s">
        <v>81</v>
      </c>
    </row>
    <row r="1395" spans="1:3" x14ac:dyDescent="0.25">
      <c r="A1395" s="76" t="s">
        <v>1493</v>
      </c>
      <c r="B1395" s="75" t="s">
        <v>99</v>
      </c>
      <c r="C1395" s="75" t="s">
        <v>81</v>
      </c>
    </row>
    <row r="1396" spans="1:3" x14ac:dyDescent="0.25">
      <c r="A1396" s="76" t="s">
        <v>1494</v>
      </c>
      <c r="B1396" s="75" t="s">
        <v>99</v>
      </c>
      <c r="C1396" s="75" t="s">
        <v>81</v>
      </c>
    </row>
    <row r="1397" spans="1:3" x14ac:dyDescent="0.25">
      <c r="A1397" s="76" t="s">
        <v>1495</v>
      </c>
      <c r="B1397" s="75" t="s">
        <v>100</v>
      </c>
      <c r="C1397" s="75" t="s">
        <v>81</v>
      </c>
    </row>
    <row r="1398" spans="1:3" x14ac:dyDescent="0.25">
      <c r="A1398" s="76" t="s">
        <v>1496</v>
      </c>
      <c r="B1398" s="75" t="s">
        <v>100</v>
      </c>
      <c r="C1398" s="75" t="s">
        <v>81</v>
      </c>
    </row>
    <row r="1399" spans="1:3" x14ac:dyDescent="0.25">
      <c r="A1399" s="76" t="s">
        <v>1497</v>
      </c>
      <c r="B1399" s="75" t="s">
        <v>99</v>
      </c>
      <c r="C1399" s="75" t="s">
        <v>81</v>
      </c>
    </row>
    <row r="1400" spans="1:3" x14ac:dyDescent="0.25">
      <c r="A1400" s="76" t="s">
        <v>1498</v>
      </c>
      <c r="B1400" s="75" t="s">
        <v>99</v>
      </c>
      <c r="C1400" s="75" t="s">
        <v>81</v>
      </c>
    </row>
    <row r="1401" spans="1:3" x14ac:dyDescent="0.25">
      <c r="A1401" s="76" t="s">
        <v>1499</v>
      </c>
      <c r="B1401" s="75" t="s">
        <v>99</v>
      </c>
      <c r="C1401" s="75" t="s">
        <v>81</v>
      </c>
    </row>
    <row r="1402" spans="1:3" x14ac:dyDescent="0.25">
      <c r="A1402" s="76" t="s">
        <v>1500</v>
      </c>
      <c r="B1402" s="75" t="s">
        <v>99</v>
      </c>
      <c r="C1402" s="75" t="s">
        <v>82</v>
      </c>
    </row>
    <row r="1403" spans="1:3" x14ac:dyDescent="0.25">
      <c r="A1403" s="76" t="s">
        <v>1501</v>
      </c>
      <c r="B1403" s="75" t="s">
        <v>99</v>
      </c>
      <c r="C1403" s="75" t="s">
        <v>81</v>
      </c>
    </row>
    <row r="1404" spans="1:3" x14ac:dyDescent="0.25">
      <c r="A1404" s="76" t="s">
        <v>1502</v>
      </c>
      <c r="B1404" s="75" t="s">
        <v>100</v>
      </c>
      <c r="C1404" s="75" t="s">
        <v>81</v>
      </c>
    </row>
    <row r="1405" spans="1:3" x14ac:dyDescent="0.25">
      <c r="A1405" s="76" t="s">
        <v>1503</v>
      </c>
      <c r="B1405" s="75" t="s">
        <v>99</v>
      </c>
      <c r="C1405" s="75" t="s">
        <v>81</v>
      </c>
    </row>
    <row r="1406" spans="1:3" x14ac:dyDescent="0.25">
      <c r="A1406" s="76" t="s">
        <v>1504</v>
      </c>
      <c r="B1406" s="75" t="s">
        <v>99</v>
      </c>
      <c r="C1406" s="75" t="s">
        <v>81</v>
      </c>
    </row>
    <row r="1407" spans="1:3" x14ac:dyDescent="0.25">
      <c r="A1407" s="76" t="s">
        <v>1505</v>
      </c>
      <c r="B1407" s="75" t="s">
        <v>99</v>
      </c>
      <c r="C1407" s="75" t="s">
        <v>81</v>
      </c>
    </row>
    <row r="1408" spans="1:3" x14ac:dyDescent="0.25">
      <c r="A1408" s="76" t="s">
        <v>1506</v>
      </c>
      <c r="B1408" s="75" t="s">
        <v>99</v>
      </c>
      <c r="C1408" s="75" t="s">
        <v>81</v>
      </c>
    </row>
    <row r="1409" spans="1:3" x14ac:dyDescent="0.25">
      <c r="A1409" s="76" t="s">
        <v>1507</v>
      </c>
      <c r="B1409" s="75" t="s">
        <v>99</v>
      </c>
      <c r="C1409" s="75" t="s">
        <v>81</v>
      </c>
    </row>
    <row r="1410" spans="1:3" x14ac:dyDescent="0.25">
      <c r="A1410" s="76" t="s">
        <v>1508</v>
      </c>
      <c r="B1410" s="75" t="s">
        <v>99</v>
      </c>
      <c r="C1410" s="75" t="s">
        <v>81</v>
      </c>
    </row>
    <row r="1411" spans="1:3" x14ac:dyDescent="0.25">
      <c r="A1411" s="76" t="s">
        <v>1509</v>
      </c>
      <c r="B1411" s="75" t="s">
        <v>99</v>
      </c>
      <c r="C1411" s="75" t="s">
        <v>81</v>
      </c>
    </row>
    <row r="1412" spans="1:3" x14ac:dyDescent="0.25">
      <c r="A1412" s="76" t="s">
        <v>1510</v>
      </c>
      <c r="B1412" s="75" t="s">
        <v>99</v>
      </c>
      <c r="C1412" s="75" t="s">
        <v>81</v>
      </c>
    </row>
    <row r="1413" spans="1:3" x14ac:dyDescent="0.25">
      <c r="A1413" s="76" t="s">
        <v>1511</v>
      </c>
      <c r="B1413" s="75" t="s">
        <v>99</v>
      </c>
      <c r="C1413" s="75" t="s">
        <v>81</v>
      </c>
    </row>
    <row r="1414" spans="1:3" x14ac:dyDescent="0.25">
      <c r="A1414" s="76" t="s">
        <v>1512</v>
      </c>
      <c r="B1414" s="75" t="s">
        <v>99</v>
      </c>
      <c r="C1414" s="75" t="s">
        <v>81</v>
      </c>
    </row>
    <row r="1415" spans="1:3" x14ac:dyDescent="0.25">
      <c r="A1415" s="76" t="s">
        <v>1513</v>
      </c>
      <c r="B1415" s="75" t="s">
        <v>99</v>
      </c>
      <c r="C1415" s="75" t="s">
        <v>83</v>
      </c>
    </row>
    <row r="1416" spans="1:3" x14ac:dyDescent="0.25">
      <c r="A1416" s="76" t="s">
        <v>1514</v>
      </c>
      <c r="B1416" s="75" t="s">
        <v>99</v>
      </c>
      <c r="C1416" s="75" t="s">
        <v>83</v>
      </c>
    </row>
    <row r="1417" spans="1:3" x14ac:dyDescent="0.25">
      <c r="A1417" s="76" t="s">
        <v>1515</v>
      </c>
      <c r="B1417" s="75" t="s">
        <v>99</v>
      </c>
      <c r="C1417" s="75" t="s">
        <v>83</v>
      </c>
    </row>
    <row r="1418" spans="1:3" x14ac:dyDescent="0.25">
      <c r="A1418" s="76" t="s">
        <v>1516</v>
      </c>
      <c r="B1418" s="75" t="s">
        <v>99</v>
      </c>
      <c r="C1418" s="75" t="s">
        <v>84</v>
      </c>
    </row>
    <row r="1419" spans="1:3" x14ac:dyDescent="0.25">
      <c r="A1419" s="76" t="s">
        <v>1517</v>
      </c>
      <c r="B1419" s="75" t="s">
        <v>99</v>
      </c>
      <c r="C1419" s="75" t="s">
        <v>84</v>
      </c>
    </row>
    <row r="1420" spans="1:3" x14ac:dyDescent="0.25">
      <c r="A1420" s="76" t="s">
        <v>1518</v>
      </c>
      <c r="B1420" s="75" t="s">
        <v>99</v>
      </c>
      <c r="C1420" s="75" t="s">
        <v>84</v>
      </c>
    </row>
    <row r="1421" spans="1:3" x14ac:dyDescent="0.25">
      <c r="A1421" s="76" t="s">
        <v>1519</v>
      </c>
      <c r="B1421" s="75" t="s">
        <v>99</v>
      </c>
      <c r="C1421" s="75" t="s">
        <v>84</v>
      </c>
    </row>
    <row r="1422" spans="1:3" x14ac:dyDescent="0.25">
      <c r="A1422" s="76" t="s">
        <v>1520</v>
      </c>
      <c r="B1422" s="75" t="s">
        <v>99</v>
      </c>
      <c r="C1422" s="75" t="s">
        <v>84</v>
      </c>
    </row>
    <row r="1423" spans="1:3" x14ac:dyDescent="0.25">
      <c r="A1423" s="76" t="s">
        <v>1521</v>
      </c>
      <c r="B1423" s="75" t="s">
        <v>99</v>
      </c>
      <c r="C1423" s="75" t="s">
        <v>82</v>
      </c>
    </row>
    <row r="1424" spans="1:3" x14ac:dyDescent="0.25">
      <c r="A1424" s="76" t="s">
        <v>1522</v>
      </c>
      <c r="B1424" s="75" t="s">
        <v>99</v>
      </c>
      <c r="C1424" s="75" t="s">
        <v>84</v>
      </c>
    </row>
    <row r="1425" spans="1:3" x14ac:dyDescent="0.25">
      <c r="A1425" s="76" t="s">
        <v>1523</v>
      </c>
      <c r="B1425" s="75" t="s">
        <v>99</v>
      </c>
      <c r="C1425" s="75" t="s">
        <v>84</v>
      </c>
    </row>
    <row r="1426" spans="1:3" x14ac:dyDescent="0.25">
      <c r="A1426" s="76" t="s">
        <v>1524</v>
      </c>
      <c r="B1426" s="75" t="s">
        <v>99</v>
      </c>
      <c r="C1426" s="75" t="s">
        <v>84</v>
      </c>
    </row>
    <row r="1427" spans="1:3" x14ac:dyDescent="0.25">
      <c r="A1427" s="76" t="s">
        <v>1525</v>
      </c>
      <c r="B1427" s="75" t="s">
        <v>99</v>
      </c>
      <c r="C1427" s="75" t="s">
        <v>84</v>
      </c>
    </row>
    <row r="1428" spans="1:3" x14ac:dyDescent="0.25">
      <c r="A1428" s="76" t="s">
        <v>1526</v>
      </c>
      <c r="B1428" s="75" t="s">
        <v>99</v>
      </c>
      <c r="C1428" s="75" t="s">
        <v>84</v>
      </c>
    </row>
    <row r="1429" spans="1:3" x14ac:dyDescent="0.25">
      <c r="A1429" s="76" t="s">
        <v>1527</v>
      </c>
      <c r="B1429" s="75" t="s">
        <v>99</v>
      </c>
      <c r="C1429" s="75" t="s">
        <v>84</v>
      </c>
    </row>
    <row r="1430" spans="1:3" x14ac:dyDescent="0.25">
      <c r="A1430" s="76" t="s">
        <v>1528</v>
      </c>
      <c r="B1430" s="75" t="s">
        <v>99</v>
      </c>
      <c r="C1430" s="75" t="s">
        <v>84</v>
      </c>
    </row>
    <row r="1431" spans="1:3" x14ac:dyDescent="0.25">
      <c r="A1431" s="76" t="s">
        <v>1529</v>
      </c>
      <c r="B1431" s="75" t="s">
        <v>99</v>
      </c>
      <c r="C1431" s="75" t="s">
        <v>84</v>
      </c>
    </row>
    <row r="1432" spans="1:3" x14ac:dyDescent="0.25">
      <c r="A1432" s="76" t="s">
        <v>1530</v>
      </c>
      <c r="B1432" s="75" t="s">
        <v>99</v>
      </c>
      <c r="C1432" s="75" t="s">
        <v>84</v>
      </c>
    </row>
    <row r="1433" spans="1:3" x14ac:dyDescent="0.25">
      <c r="A1433" s="76" t="s">
        <v>1531</v>
      </c>
      <c r="B1433" s="75" t="s">
        <v>99</v>
      </c>
      <c r="C1433" s="75" t="s">
        <v>84</v>
      </c>
    </row>
    <row r="1434" spans="1:3" x14ac:dyDescent="0.25">
      <c r="A1434" s="76" t="s">
        <v>1532</v>
      </c>
      <c r="B1434" s="75" t="s">
        <v>99</v>
      </c>
      <c r="C1434" s="75" t="s">
        <v>84</v>
      </c>
    </row>
    <row r="1435" spans="1:3" x14ac:dyDescent="0.25">
      <c r="A1435" s="76" t="s">
        <v>1533</v>
      </c>
      <c r="B1435" s="75" t="s">
        <v>99</v>
      </c>
      <c r="C1435" s="75" t="s">
        <v>84</v>
      </c>
    </row>
    <row r="1436" spans="1:3" x14ac:dyDescent="0.25">
      <c r="A1436" s="76" t="s">
        <v>1534</v>
      </c>
      <c r="B1436" s="75" t="s">
        <v>99</v>
      </c>
      <c r="C1436" s="75" t="s">
        <v>84</v>
      </c>
    </row>
    <row r="1437" spans="1:3" x14ac:dyDescent="0.25">
      <c r="A1437" s="76" t="s">
        <v>1535</v>
      </c>
      <c r="B1437" s="75" t="s">
        <v>99</v>
      </c>
      <c r="C1437" s="75" t="s">
        <v>84</v>
      </c>
    </row>
    <row r="1438" spans="1:3" x14ac:dyDescent="0.25">
      <c r="A1438" s="76" t="s">
        <v>1536</v>
      </c>
      <c r="B1438" s="75" t="s">
        <v>99</v>
      </c>
      <c r="C1438" s="75" t="s">
        <v>84</v>
      </c>
    </row>
    <row r="1439" spans="1:3" x14ac:dyDescent="0.25">
      <c r="A1439" s="76" t="s">
        <v>1537</v>
      </c>
      <c r="B1439" s="75" t="s">
        <v>99</v>
      </c>
      <c r="C1439" s="75" t="s">
        <v>84</v>
      </c>
    </row>
    <row r="1440" spans="1:3" x14ac:dyDescent="0.25">
      <c r="A1440" s="76" t="s">
        <v>1538</v>
      </c>
      <c r="B1440" s="75" t="s">
        <v>99</v>
      </c>
      <c r="C1440" s="75" t="s">
        <v>83</v>
      </c>
    </row>
    <row r="1441" spans="1:3" x14ac:dyDescent="0.25">
      <c r="A1441" s="76" t="s">
        <v>1539</v>
      </c>
      <c r="B1441" s="75" t="s">
        <v>99</v>
      </c>
      <c r="C1441" s="75" t="s">
        <v>83</v>
      </c>
    </row>
    <row r="1442" spans="1:3" x14ac:dyDescent="0.25">
      <c r="A1442" s="76" t="s">
        <v>1540</v>
      </c>
      <c r="B1442" s="75" t="s">
        <v>99</v>
      </c>
      <c r="C1442" s="75" t="s">
        <v>84</v>
      </c>
    </row>
    <row r="1443" spans="1:3" x14ac:dyDescent="0.25">
      <c r="A1443" s="76" t="s">
        <v>1541</v>
      </c>
      <c r="B1443" s="75" t="s">
        <v>99</v>
      </c>
      <c r="C1443" s="75" t="s">
        <v>83</v>
      </c>
    </row>
    <row r="1444" spans="1:3" x14ac:dyDescent="0.25">
      <c r="A1444" s="76" t="s">
        <v>1542</v>
      </c>
      <c r="B1444" s="75" t="s">
        <v>99</v>
      </c>
      <c r="C1444" s="75" t="s">
        <v>83</v>
      </c>
    </row>
    <row r="1445" spans="1:3" x14ac:dyDescent="0.25">
      <c r="A1445" s="76" t="s">
        <v>1543</v>
      </c>
      <c r="B1445" s="75" t="s">
        <v>99</v>
      </c>
      <c r="C1445" s="75" t="s">
        <v>81</v>
      </c>
    </row>
    <row r="1446" spans="1:3" x14ac:dyDescent="0.25">
      <c r="A1446" s="76" t="s">
        <v>1544</v>
      </c>
      <c r="B1446" s="75" t="s">
        <v>99</v>
      </c>
      <c r="C1446" s="75" t="s">
        <v>84</v>
      </c>
    </row>
    <row r="1447" spans="1:3" x14ac:dyDescent="0.25">
      <c r="A1447" s="76" t="s">
        <v>1545</v>
      </c>
      <c r="B1447" s="75" t="s">
        <v>99</v>
      </c>
      <c r="C1447" s="75" t="s">
        <v>81</v>
      </c>
    </row>
    <row r="1448" spans="1:3" x14ac:dyDescent="0.25">
      <c r="A1448" s="76" t="s">
        <v>1546</v>
      </c>
      <c r="B1448" s="75" t="s">
        <v>99</v>
      </c>
      <c r="C1448" s="75" t="s">
        <v>81</v>
      </c>
    </row>
    <row r="1449" spans="1:3" x14ac:dyDescent="0.25">
      <c r="A1449" s="76" t="s">
        <v>1547</v>
      </c>
      <c r="B1449" s="75" t="s">
        <v>99</v>
      </c>
      <c r="C1449" s="75" t="s">
        <v>83</v>
      </c>
    </row>
    <row r="1450" spans="1:3" x14ac:dyDescent="0.25">
      <c r="A1450" s="76" t="s">
        <v>1548</v>
      </c>
      <c r="B1450" s="75" t="s">
        <v>99</v>
      </c>
      <c r="C1450" s="75" t="s">
        <v>84</v>
      </c>
    </row>
    <row r="1451" spans="1:3" x14ac:dyDescent="0.25">
      <c r="A1451" s="76" t="s">
        <v>1549</v>
      </c>
      <c r="B1451" s="75" t="s">
        <v>99</v>
      </c>
      <c r="C1451" s="75" t="s">
        <v>84</v>
      </c>
    </row>
    <row r="1452" spans="1:3" x14ac:dyDescent="0.25">
      <c r="A1452" s="76" t="s">
        <v>1550</v>
      </c>
      <c r="B1452" s="75" t="s">
        <v>99</v>
      </c>
      <c r="C1452" s="75" t="s">
        <v>84</v>
      </c>
    </row>
    <row r="1453" spans="1:3" x14ac:dyDescent="0.25">
      <c r="A1453" s="76" t="s">
        <v>1551</v>
      </c>
      <c r="B1453" s="75" t="s">
        <v>99</v>
      </c>
      <c r="C1453" s="75" t="s">
        <v>84</v>
      </c>
    </row>
    <row r="1454" spans="1:3" x14ac:dyDescent="0.25">
      <c r="A1454" s="76" t="s">
        <v>1552</v>
      </c>
      <c r="B1454" s="75" t="s">
        <v>99</v>
      </c>
      <c r="C1454" s="75" t="s">
        <v>84</v>
      </c>
    </row>
    <row r="1455" spans="1:3" x14ac:dyDescent="0.25">
      <c r="A1455" s="76" t="s">
        <v>1553</v>
      </c>
      <c r="B1455" s="75" t="s">
        <v>99</v>
      </c>
      <c r="C1455" s="75" t="s">
        <v>84</v>
      </c>
    </row>
    <row r="1456" spans="1:3" x14ac:dyDescent="0.25">
      <c r="A1456" s="76" t="s">
        <v>1554</v>
      </c>
      <c r="B1456" s="75" t="s">
        <v>99</v>
      </c>
      <c r="C1456" s="75" t="s">
        <v>84</v>
      </c>
    </row>
    <row r="1457" spans="1:3" x14ac:dyDescent="0.25">
      <c r="A1457" s="76" t="s">
        <v>1555</v>
      </c>
      <c r="B1457" s="75" t="s">
        <v>99</v>
      </c>
      <c r="C1457" s="75" t="s">
        <v>84</v>
      </c>
    </row>
    <row r="1458" spans="1:3" x14ac:dyDescent="0.25">
      <c r="A1458" s="76" t="s">
        <v>1556</v>
      </c>
      <c r="B1458" s="75" t="s">
        <v>99</v>
      </c>
      <c r="C1458" s="75" t="s">
        <v>83</v>
      </c>
    </row>
    <row r="1459" spans="1:3" x14ac:dyDescent="0.25">
      <c r="A1459" s="76" t="s">
        <v>1557</v>
      </c>
      <c r="B1459" s="75" t="s">
        <v>99</v>
      </c>
      <c r="C1459" s="75" t="s">
        <v>83</v>
      </c>
    </row>
    <row r="1460" spans="1:3" x14ac:dyDescent="0.25">
      <c r="A1460" s="76" t="s">
        <v>1558</v>
      </c>
      <c r="B1460" s="75" t="s">
        <v>99</v>
      </c>
      <c r="C1460" s="75" t="s">
        <v>84</v>
      </c>
    </row>
    <row r="1461" spans="1:3" x14ac:dyDescent="0.25">
      <c r="A1461" s="76" t="s">
        <v>1559</v>
      </c>
      <c r="B1461" s="75" t="s">
        <v>99</v>
      </c>
      <c r="C1461" s="75" t="s">
        <v>83</v>
      </c>
    </row>
    <row r="1462" spans="1:3" x14ac:dyDescent="0.25">
      <c r="A1462" s="76" t="s">
        <v>1560</v>
      </c>
      <c r="B1462" s="75" t="s">
        <v>99</v>
      </c>
      <c r="C1462" s="75" t="s">
        <v>82</v>
      </c>
    </row>
    <row r="1463" spans="1:3" x14ac:dyDescent="0.25">
      <c r="A1463" s="76" t="s">
        <v>1561</v>
      </c>
      <c r="B1463" s="75" t="s">
        <v>99</v>
      </c>
      <c r="C1463" s="75" t="s">
        <v>81</v>
      </c>
    </row>
    <row r="1464" spans="1:3" x14ac:dyDescent="0.25">
      <c r="A1464" s="76" t="s">
        <v>1562</v>
      </c>
      <c r="B1464" s="75" t="s">
        <v>99</v>
      </c>
      <c r="C1464" s="75" t="s">
        <v>82</v>
      </c>
    </row>
    <row r="1465" spans="1:3" x14ac:dyDescent="0.25">
      <c r="A1465" s="76" t="s">
        <v>1563</v>
      </c>
      <c r="B1465" s="75" t="s">
        <v>99</v>
      </c>
      <c r="C1465" s="75" t="s">
        <v>82</v>
      </c>
    </row>
    <row r="1466" spans="1:3" x14ac:dyDescent="0.25">
      <c r="A1466" s="76" t="s">
        <v>1564</v>
      </c>
      <c r="B1466" s="75" t="s">
        <v>99</v>
      </c>
      <c r="C1466" s="75" t="s">
        <v>83</v>
      </c>
    </row>
    <row r="1467" spans="1:3" x14ac:dyDescent="0.25">
      <c r="A1467" s="76" t="s">
        <v>1565</v>
      </c>
      <c r="B1467" s="75" t="s">
        <v>99</v>
      </c>
      <c r="C1467" s="75" t="s">
        <v>84</v>
      </c>
    </row>
    <row r="1468" spans="1:3" x14ac:dyDescent="0.25">
      <c r="A1468" s="76" t="s">
        <v>1566</v>
      </c>
      <c r="B1468" s="75" t="s">
        <v>99</v>
      </c>
      <c r="C1468" s="75" t="s">
        <v>84</v>
      </c>
    </row>
    <row r="1469" spans="1:3" x14ac:dyDescent="0.25">
      <c r="A1469" s="76" t="s">
        <v>1567</v>
      </c>
      <c r="B1469" s="75" t="s">
        <v>99</v>
      </c>
      <c r="C1469" s="75" t="s">
        <v>84</v>
      </c>
    </row>
    <row r="1470" spans="1:3" x14ac:dyDescent="0.25">
      <c r="A1470" s="76" t="s">
        <v>1568</v>
      </c>
      <c r="B1470" s="75" t="s">
        <v>99</v>
      </c>
      <c r="C1470" s="75" t="s">
        <v>84</v>
      </c>
    </row>
    <row r="1471" spans="1:3" x14ac:dyDescent="0.25">
      <c r="A1471" s="76" t="s">
        <v>1569</v>
      </c>
      <c r="B1471" s="75" t="s">
        <v>99</v>
      </c>
      <c r="C1471" s="75" t="s">
        <v>84</v>
      </c>
    </row>
    <row r="1472" spans="1:3" x14ac:dyDescent="0.25">
      <c r="A1472" s="76" t="s">
        <v>1570</v>
      </c>
      <c r="B1472" s="75" t="s">
        <v>99</v>
      </c>
      <c r="C1472" s="75" t="s">
        <v>84</v>
      </c>
    </row>
    <row r="1473" spans="1:3" x14ac:dyDescent="0.25">
      <c r="A1473" s="76" t="s">
        <v>1571</v>
      </c>
      <c r="B1473" s="75" t="s">
        <v>99</v>
      </c>
      <c r="C1473" s="75" t="s">
        <v>84</v>
      </c>
    </row>
    <row r="1474" spans="1:3" x14ac:dyDescent="0.25">
      <c r="A1474" s="76" t="s">
        <v>1572</v>
      </c>
      <c r="B1474" s="75" t="s">
        <v>99</v>
      </c>
      <c r="C1474" s="75" t="s">
        <v>84</v>
      </c>
    </row>
    <row r="1475" spans="1:3" x14ac:dyDescent="0.25">
      <c r="A1475" s="76" t="s">
        <v>1573</v>
      </c>
      <c r="B1475" s="75" t="s">
        <v>99</v>
      </c>
      <c r="C1475" s="75" t="s">
        <v>84</v>
      </c>
    </row>
    <row r="1476" spans="1:3" x14ac:dyDescent="0.25">
      <c r="A1476" s="76" t="s">
        <v>1574</v>
      </c>
      <c r="B1476" s="75" t="s">
        <v>99</v>
      </c>
      <c r="C1476" s="75" t="s">
        <v>84</v>
      </c>
    </row>
    <row r="1477" spans="1:3" x14ac:dyDescent="0.25">
      <c r="A1477" s="76" t="s">
        <v>1575</v>
      </c>
      <c r="B1477" s="75" t="s">
        <v>99</v>
      </c>
      <c r="C1477" s="75" t="s">
        <v>84</v>
      </c>
    </row>
    <row r="1478" spans="1:3" x14ac:dyDescent="0.25">
      <c r="A1478" s="76" t="s">
        <v>1576</v>
      </c>
      <c r="B1478" s="75" t="s">
        <v>99</v>
      </c>
      <c r="C1478" s="75" t="s">
        <v>84</v>
      </c>
    </row>
    <row r="1479" spans="1:3" x14ac:dyDescent="0.25">
      <c r="A1479" s="76" t="s">
        <v>1577</v>
      </c>
      <c r="B1479" s="75" t="s">
        <v>99</v>
      </c>
      <c r="C1479" s="75" t="s">
        <v>84</v>
      </c>
    </row>
    <row r="1480" spans="1:3" x14ac:dyDescent="0.25">
      <c r="A1480" s="76" t="s">
        <v>1578</v>
      </c>
      <c r="B1480" s="75" t="s">
        <v>99</v>
      </c>
      <c r="C1480" s="75" t="s">
        <v>84</v>
      </c>
    </row>
    <row r="1481" spans="1:3" x14ac:dyDescent="0.25">
      <c r="A1481" s="76" t="s">
        <v>1579</v>
      </c>
      <c r="B1481" s="75" t="s">
        <v>99</v>
      </c>
      <c r="C1481" s="75" t="s">
        <v>84</v>
      </c>
    </row>
    <row r="1482" spans="1:3" x14ac:dyDescent="0.25">
      <c r="A1482" s="76" t="s">
        <v>1580</v>
      </c>
      <c r="B1482" s="75" t="s">
        <v>99</v>
      </c>
      <c r="C1482" s="75" t="s">
        <v>84</v>
      </c>
    </row>
    <row r="1483" spans="1:3" x14ac:dyDescent="0.25">
      <c r="A1483" s="76" t="s">
        <v>1581</v>
      </c>
      <c r="B1483" s="75" t="s">
        <v>99</v>
      </c>
      <c r="C1483" s="75" t="s">
        <v>82</v>
      </c>
    </row>
    <row r="1484" spans="1:3" x14ac:dyDescent="0.25">
      <c r="A1484" s="76" t="s">
        <v>1582</v>
      </c>
      <c r="B1484" s="75" t="s">
        <v>99</v>
      </c>
      <c r="C1484" s="75" t="s">
        <v>84</v>
      </c>
    </row>
    <row r="1485" spans="1:3" x14ac:dyDescent="0.25">
      <c r="A1485" s="76" t="s">
        <v>1583</v>
      </c>
      <c r="B1485" s="75" t="s">
        <v>99</v>
      </c>
      <c r="C1485" s="75" t="s">
        <v>84</v>
      </c>
    </row>
    <row r="1486" spans="1:3" x14ac:dyDescent="0.25">
      <c r="A1486" s="76" t="s">
        <v>1584</v>
      </c>
      <c r="B1486" s="75" t="s">
        <v>99</v>
      </c>
      <c r="C1486" s="75" t="s">
        <v>84</v>
      </c>
    </row>
    <row r="1487" spans="1:3" x14ac:dyDescent="0.25">
      <c r="A1487" s="76" t="s">
        <v>1585</v>
      </c>
      <c r="B1487" s="75" t="s">
        <v>99</v>
      </c>
      <c r="C1487" s="75" t="s">
        <v>84</v>
      </c>
    </row>
    <row r="1488" spans="1:3" x14ac:dyDescent="0.25">
      <c r="A1488" s="76" t="s">
        <v>1586</v>
      </c>
      <c r="B1488" s="75" t="s">
        <v>99</v>
      </c>
      <c r="C1488" s="75" t="s">
        <v>83</v>
      </c>
    </row>
    <row r="1489" spans="1:3" x14ac:dyDescent="0.25">
      <c r="A1489" s="76" t="s">
        <v>1587</v>
      </c>
      <c r="B1489" s="75" t="s">
        <v>99</v>
      </c>
      <c r="C1489" s="75" t="s">
        <v>84</v>
      </c>
    </row>
    <row r="1490" spans="1:3" x14ac:dyDescent="0.25">
      <c r="A1490" s="76" t="s">
        <v>1588</v>
      </c>
      <c r="B1490" s="75" t="s">
        <v>99</v>
      </c>
      <c r="C1490" s="75" t="s">
        <v>82</v>
      </c>
    </row>
    <row r="1491" spans="1:3" x14ac:dyDescent="0.25">
      <c r="A1491" s="76" t="s">
        <v>1589</v>
      </c>
      <c r="B1491" s="75" t="s">
        <v>99</v>
      </c>
      <c r="C1491" s="75" t="s">
        <v>84</v>
      </c>
    </row>
    <row r="1492" spans="1:3" x14ac:dyDescent="0.25">
      <c r="A1492" s="76" t="s">
        <v>1590</v>
      </c>
      <c r="B1492" s="75" t="s">
        <v>99</v>
      </c>
      <c r="C1492" s="75" t="s">
        <v>84</v>
      </c>
    </row>
    <row r="1493" spans="1:3" x14ac:dyDescent="0.25">
      <c r="A1493" s="76" t="s">
        <v>1591</v>
      </c>
      <c r="B1493" s="75" t="s">
        <v>99</v>
      </c>
      <c r="C1493" s="75" t="s">
        <v>84</v>
      </c>
    </row>
    <row r="1494" spans="1:3" x14ac:dyDescent="0.25">
      <c r="A1494" s="76" t="s">
        <v>1592</v>
      </c>
      <c r="B1494" s="75" t="s">
        <v>99</v>
      </c>
      <c r="C1494" s="75" t="s">
        <v>84</v>
      </c>
    </row>
    <row r="1495" spans="1:3" x14ac:dyDescent="0.25">
      <c r="A1495" s="76" t="s">
        <v>1593</v>
      </c>
      <c r="B1495" s="75" t="s">
        <v>99</v>
      </c>
      <c r="C1495" s="75" t="s">
        <v>83</v>
      </c>
    </row>
    <row r="1496" spans="1:3" x14ac:dyDescent="0.25">
      <c r="A1496" s="76" t="s">
        <v>1594</v>
      </c>
      <c r="B1496" s="75" t="s">
        <v>99</v>
      </c>
      <c r="C1496" s="75" t="s">
        <v>84</v>
      </c>
    </row>
    <row r="1497" spans="1:3" x14ac:dyDescent="0.25">
      <c r="A1497" s="76" t="s">
        <v>1595</v>
      </c>
      <c r="B1497" s="75" t="s">
        <v>99</v>
      </c>
      <c r="C1497" s="75" t="s">
        <v>84</v>
      </c>
    </row>
    <row r="1498" spans="1:3" x14ac:dyDescent="0.25">
      <c r="A1498" s="76" t="s">
        <v>1596</v>
      </c>
      <c r="B1498" s="75" t="s">
        <v>99</v>
      </c>
      <c r="C1498" s="75" t="s">
        <v>83</v>
      </c>
    </row>
    <row r="1499" spans="1:3" x14ac:dyDescent="0.25">
      <c r="A1499" s="76" t="s">
        <v>1597</v>
      </c>
      <c r="B1499" s="75" t="s">
        <v>99</v>
      </c>
      <c r="C1499" s="75" t="s">
        <v>84</v>
      </c>
    </row>
    <row r="1500" spans="1:3" x14ac:dyDescent="0.25">
      <c r="A1500" s="76" t="s">
        <v>1598</v>
      </c>
      <c r="B1500" s="75" t="s">
        <v>99</v>
      </c>
      <c r="C1500" s="75" t="s">
        <v>84</v>
      </c>
    </row>
    <row r="1501" spans="1:3" x14ac:dyDescent="0.25">
      <c r="A1501" s="76" t="s">
        <v>1599</v>
      </c>
      <c r="B1501" s="75" t="s">
        <v>99</v>
      </c>
      <c r="C1501" s="75" t="s">
        <v>84</v>
      </c>
    </row>
    <row r="1502" spans="1:3" x14ac:dyDescent="0.25">
      <c r="A1502" s="76" t="s">
        <v>1600</v>
      </c>
      <c r="B1502" s="75" t="s">
        <v>99</v>
      </c>
      <c r="C1502" s="75" t="s">
        <v>83</v>
      </c>
    </row>
    <row r="1503" spans="1:3" x14ac:dyDescent="0.25">
      <c r="A1503" s="76" t="s">
        <v>1601</v>
      </c>
      <c r="B1503" s="75" t="s">
        <v>99</v>
      </c>
      <c r="C1503" s="75" t="s">
        <v>84</v>
      </c>
    </row>
    <row r="1504" spans="1:3" x14ac:dyDescent="0.25">
      <c r="A1504" s="76" t="s">
        <v>1602</v>
      </c>
      <c r="B1504" s="75" t="s">
        <v>99</v>
      </c>
      <c r="C1504" s="75" t="s">
        <v>84</v>
      </c>
    </row>
    <row r="1505" spans="1:3" x14ac:dyDescent="0.25">
      <c r="A1505" s="76" t="s">
        <v>1603</v>
      </c>
      <c r="B1505" s="75" t="s">
        <v>99</v>
      </c>
      <c r="C1505" s="75" t="s">
        <v>84</v>
      </c>
    </row>
    <row r="1506" spans="1:3" x14ac:dyDescent="0.25">
      <c r="A1506" s="76" t="s">
        <v>1604</v>
      </c>
      <c r="B1506" s="75" t="s">
        <v>99</v>
      </c>
      <c r="C1506" s="75" t="s">
        <v>82</v>
      </c>
    </row>
    <row r="1507" spans="1:3" x14ac:dyDescent="0.25">
      <c r="A1507" s="76" t="s">
        <v>1605</v>
      </c>
      <c r="B1507" s="75" t="s">
        <v>99</v>
      </c>
      <c r="C1507" s="75" t="s">
        <v>84</v>
      </c>
    </row>
    <row r="1508" spans="1:3" x14ac:dyDescent="0.25">
      <c r="A1508" s="76" t="s">
        <v>1606</v>
      </c>
      <c r="B1508" s="75" t="s">
        <v>99</v>
      </c>
      <c r="C1508" s="75" t="s">
        <v>84</v>
      </c>
    </row>
    <row r="1509" spans="1:3" x14ac:dyDescent="0.25">
      <c r="A1509" s="76" t="s">
        <v>1607</v>
      </c>
      <c r="B1509" s="75" t="s">
        <v>99</v>
      </c>
      <c r="C1509" s="75" t="s">
        <v>84</v>
      </c>
    </row>
    <row r="1510" spans="1:3" x14ac:dyDescent="0.25">
      <c r="A1510" s="76" t="s">
        <v>1608</v>
      </c>
      <c r="B1510" s="75" t="s">
        <v>99</v>
      </c>
      <c r="C1510" s="75" t="s">
        <v>84</v>
      </c>
    </row>
    <row r="1511" spans="1:3" x14ac:dyDescent="0.25">
      <c r="A1511" s="76" t="s">
        <v>1609</v>
      </c>
      <c r="B1511" s="75" t="s">
        <v>99</v>
      </c>
      <c r="C1511" s="75" t="s">
        <v>84</v>
      </c>
    </row>
    <row r="1512" spans="1:3" x14ac:dyDescent="0.25">
      <c r="A1512" s="76" t="s">
        <v>1610</v>
      </c>
      <c r="B1512" s="75" t="s">
        <v>99</v>
      </c>
      <c r="C1512" s="75" t="s">
        <v>84</v>
      </c>
    </row>
    <row r="1513" spans="1:3" x14ac:dyDescent="0.25">
      <c r="A1513" s="76" t="s">
        <v>1611</v>
      </c>
      <c r="B1513" s="75" t="s">
        <v>99</v>
      </c>
      <c r="C1513" s="75" t="s">
        <v>84</v>
      </c>
    </row>
    <row r="1514" spans="1:3" x14ac:dyDescent="0.25">
      <c r="A1514" s="76" t="s">
        <v>1612</v>
      </c>
      <c r="B1514" s="75" t="s">
        <v>99</v>
      </c>
      <c r="C1514" s="75" t="s">
        <v>84</v>
      </c>
    </row>
    <row r="1515" spans="1:3" x14ac:dyDescent="0.25">
      <c r="A1515" s="76" t="s">
        <v>1613</v>
      </c>
      <c r="B1515" s="75" t="s">
        <v>99</v>
      </c>
      <c r="C1515" s="75" t="s">
        <v>84</v>
      </c>
    </row>
    <row r="1516" spans="1:3" x14ac:dyDescent="0.25">
      <c r="A1516" s="76" t="s">
        <v>1614</v>
      </c>
      <c r="B1516" s="75" t="s">
        <v>99</v>
      </c>
      <c r="C1516" s="75" t="s">
        <v>84</v>
      </c>
    </row>
    <row r="1517" spans="1:3" x14ac:dyDescent="0.25">
      <c r="A1517" s="76" t="s">
        <v>1615</v>
      </c>
      <c r="B1517" s="75" t="s">
        <v>99</v>
      </c>
      <c r="C1517" s="75" t="s">
        <v>84</v>
      </c>
    </row>
    <row r="1518" spans="1:3" x14ac:dyDescent="0.25">
      <c r="A1518" s="76" t="s">
        <v>1616</v>
      </c>
      <c r="B1518" s="75" t="s">
        <v>99</v>
      </c>
      <c r="C1518" s="75" t="s">
        <v>84</v>
      </c>
    </row>
    <row r="1519" spans="1:3" x14ac:dyDescent="0.25">
      <c r="A1519" s="76" t="s">
        <v>1617</v>
      </c>
      <c r="B1519" s="75" t="s">
        <v>99</v>
      </c>
      <c r="C1519" s="75" t="s">
        <v>84</v>
      </c>
    </row>
    <row r="1520" spans="1:3" x14ac:dyDescent="0.25">
      <c r="A1520" s="76" t="s">
        <v>1618</v>
      </c>
      <c r="B1520" s="75" t="s">
        <v>99</v>
      </c>
      <c r="C1520" s="75" t="s">
        <v>82</v>
      </c>
    </row>
    <row r="1521" spans="1:3" x14ac:dyDescent="0.25">
      <c r="A1521" s="76" t="s">
        <v>1619</v>
      </c>
      <c r="B1521" s="75" t="s">
        <v>99</v>
      </c>
      <c r="C1521" s="75" t="s">
        <v>84</v>
      </c>
    </row>
    <row r="1522" spans="1:3" x14ac:dyDescent="0.25">
      <c r="A1522" s="76" t="s">
        <v>1620</v>
      </c>
      <c r="B1522" s="75" t="s">
        <v>99</v>
      </c>
      <c r="C1522" s="75" t="s">
        <v>84</v>
      </c>
    </row>
    <row r="1523" spans="1:3" x14ac:dyDescent="0.25">
      <c r="A1523" s="76" t="s">
        <v>1621</v>
      </c>
      <c r="B1523" s="75" t="s">
        <v>99</v>
      </c>
      <c r="C1523" s="75" t="s">
        <v>84</v>
      </c>
    </row>
    <row r="1524" spans="1:3" x14ac:dyDescent="0.25">
      <c r="A1524" s="76" t="s">
        <v>1622</v>
      </c>
      <c r="B1524" s="75" t="s">
        <v>99</v>
      </c>
      <c r="C1524" s="75" t="s">
        <v>84</v>
      </c>
    </row>
    <row r="1525" spans="1:3" x14ac:dyDescent="0.25">
      <c r="A1525" s="76" t="s">
        <v>1623</v>
      </c>
      <c r="B1525" s="75" t="s">
        <v>99</v>
      </c>
      <c r="C1525" s="75" t="s">
        <v>84</v>
      </c>
    </row>
    <row r="1526" spans="1:3" x14ac:dyDescent="0.25">
      <c r="A1526" s="76" t="s">
        <v>1624</v>
      </c>
      <c r="B1526" s="75" t="s">
        <v>99</v>
      </c>
      <c r="C1526" s="75" t="s">
        <v>84</v>
      </c>
    </row>
    <row r="1527" spans="1:3" x14ac:dyDescent="0.25">
      <c r="A1527" s="76" t="s">
        <v>1625</v>
      </c>
      <c r="B1527" s="75" t="s">
        <v>99</v>
      </c>
      <c r="C1527" s="75" t="s">
        <v>84</v>
      </c>
    </row>
    <row r="1528" spans="1:3" x14ac:dyDescent="0.25">
      <c r="A1528" s="76" t="s">
        <v>1626</v>
      </c>
      <c r="B1528" s="75" t="s">
        <v>99</v>
      </c>
      <c r="C1528" s="75" t="s">
        <v>84</v>
      </c>
    </row>
    <row r="1529" spans="1:3" x14ac:dyDescent="0.25">
      <c r="A1529" s="76" t="s">
        <v>1627</v>
      </c>
      <c r="B1529" s="75" t="s">
        <v>99</v>
      </c>
      <c r="C1529" s="75" t="s">
        <v>84</v>
      </c>
    </row>
    <row r="1530" spans="1:3" x14ac:dyDescent="0.25">
      <c r="A1530" s="76" t="s">
        <v>1628</v>
      </c>
      <c r="B1530" s="75" t="s">
        <v>99</v>
      </c>
      <c r="C1530" s="75" t="s">
        <v>81</v>
      </c>
    </row>
    <row r="1531" spans="1:3" x14ac:dyDescent="0.25">
      <c r="A1531" s="76" t="s">
        <v>1629</v>
      </c>
      <c r="B1531" s="75" t="s">
        <v>99</v>
      </c>
      <c r="C1531" s="75" t="s">
        <v>81</v>
      </c>
    </row>
    <row r="1532" spans="1:3" x14ac:dyDescent="0.25">
      <c r="A1532" s="76" t="s">
        <v>1630</v>
      </c>
      <c r="B1532" s="75" t="s">
        <v>99</v>
      </c>
      <c r="C1532" s="75" t="s">
        <v>81</v>
      </c>
    </row>
    <row r="1533" spans="1:3" x14ac:dyDescent="0.25">
      <c r="A1533" s="76" t="s">
        <v>1631</v>
      </c>
      <c r="B1533" s="75" t="s">
        <v>99</v>
      </c>
      <c r="C1533" s="75" t="s">
        <v>81</v>
      </c>
    </row>
    <row r="1534" spans="1:3" x14ac:dyDescent="0.25">
      <c r="A1534" s="76" t="s">
        <v>1632</v>
      </c>
      <c r="B1534" s="75" t="s">
        <v>99</v>
      </c>
      <c r="C1534" s="75" t="s">
        <v>81</v>
      </c>
    </row>
    <row r="1535" spans="1:3" x14ac:dyDescent="0.25">
      <c r="A1535" s="76" t="s">
        <v>1633</v>
      </c>
      <c r="B1535" s="75" t="s">
        <v>99</v>
      </c>
      <c r="C1535" s="75" t="s">
        <v>81</v>
      </c>
    </row>
    <row r="1536" spans="1:3" x14ac:dyDescent="0.25">
      <c r="A1536" s="76" t="s">
        <v>1634</v>
      </c>
      <c r="B1536" s="75" t="s">
        <v>99</v>
      </c>
      <c r="C1536" s="75" t="s">
        <v>81</v>
      </c>
    </row>
    <row r="1537" spans="1:3" x14ac:dyDescent="0.25">
      <c r="A1537" s="76" t="s">
        <v>1635</v>
      </c>
      <c r="B1537" s="75" t="s">
        <v>99</v>
      </c>
      <c r="C1537" s="75" t="s">
        <v>81</v>
      </c>
    </row>
    <row r="1538" spans="1:3" x14ac:dyDescent="0.25">
      <c r="A1538" s="76" t="s">
        <v>1636</v>
      </c>
      <c r="B1538" s="75" t="s">
        <v>99</v>
      </c>
      <c r="C1538" s="75" t="s">
        <v>81</v>
      </c>
    </row>
    <row r="1539" spans="1:3" x14ac:dyDescent="0.25">
      <c r="A1539" s="76" t="s">
        <v>1637</v>
      </c>
      <c r="B1539" s="75" t="s">
        <v>99</v>
      </c>
      <c r="C1539" s="75" t="s">
        <v>84</v>
      </c>
    </row>
    <row r="1540" spans="1:3" x14ac:dyDescent="0.25">
      <c r="A1540" s="76" t="s">
        <v>1638</v>
      </c>
      <c r="B1540" s="75" t="s">
        <v>99</v>
      </c>
      <c r="C1540" s="75" t="s">
        <v>81</v>
      </c>
    </row>
    <row r="1541" spans="1:3" x14ac:dyDescent="0.25">
      <c r="A1541" s="76" t="s">
        <v>1639</v>
      </c>
      <c r="B1541" s="75" t="s">
        <v>99</v>
      </c>
      <c r="C1541" s="75" t="s">
        <v>81</v>
      </c>
    </row>
    <row r="1542" spans="1:3" x14ac:dyDescent="0.25">
      <c r="A1542" s="76" t="s">
        <v>1640</v>
      </c>
      <c r="B1542" s="75" t="s">
        <v>99</v>
      </c>
      <c r="C1542" s="75" t="s">
        <v>81</v>
      </c>
    </row>
    <row r="1543" spans="1:3" x14ac:dyDescent="0.25">
      <c r="A1543" s="76" t="s">
        <v>1641</v>
      </c>
      <c r="B1543" s="75" t="s">
        <v>99</v>
      </c>
      <c r="C1543" s="75" t="s">
        <v>81</v>
      </c>
    </row>
    <row r="1544" spans="1:3" x14ac:dyDescent="0.25">
      <c r="A1544" s="76" t="s">
        <v>1642</v>
      </c>
      <c r="B1544" s="75" t="s">
        <v>99</v>
      </c>
      <c r="C1544" s="75" t="s">
        <v>81</v>
      </c>
    </row>
    <row r="1545" spans="1:3" x14ac:dyDescent="0.25">
      <c r="A1545" s="76" t="s">
        <v>1643</v>
      </c>
      <c r="B1545" s="75" t="s">
        <v>99</v>
      </c>
      <c r="C1545" s="75" t="s">
        <v>81</v>
      </c>
    </row>
    <row r="1546" spans="1:3" x14ac:dyDescent="0.25">
      <c r="A1546" s="76" t="s">
        <v>1644</v>
      </c>
      <c r="B1546" s="75" t="s">
        <v>99</v>
      </c>
      <c r="C1546" s="75" t="s">
        <v>81</v>
      </c>
    </row>
    <row r="1547" spans="1:3" x14ac:dyDescent="0.25">
      <c r="A1547" s="76" t="s">
        <v>1645</v>
      </c>
      <c r="B1547" s="75" t="s">
        <v>99</v>
      </c>
      <c r="C1547" s="75" t="s">
        <v>81</v>
      </c>
    </row>
    <row r="1548" spans="1:3" x14ac:dyDescent="0.25">
      <c r="A1548" s="76" t="s">
        <v>1646</v>
      </c>
      <c r="B1548" s="75" t="s">
        <v>99</v>
      </c>
      <c r="C1548" s="75" t="s">
        <v>81</v>
      </c>
    </row>
    <row r="1549" spans="1:3" x14ac:dyDescent="0.25">
      <c r="A1549" s="76" t="s">
        <v>1647</v>
      </c>
      <c r="B1549" s="75" t="s">
        <v>99</v>
      </c>
      <c r="C1549" s="75" t="s">
        <v>81</v>
      </c>
    </row>
    <row r="1550" spans="1:3" x14ac:dyDescent="0.25">
      <c r="A1550" s="76" t="s">
        <v>1648</v>
      </c>
      <c r="B1550" s="75" t="s">
        <v>99</v>
      </c>
      <c r="C1550" s="75" t="s">
        <v>81</v>
      </c>
    </row>
    <row r="1551" spans="1:3" x14ac:dyDescent="0.25">
      <c r="A1551" s="76" t="s">
        <v>1649</v>
      </c>
      <c r="B1551" s="75" t="s">
        <v>99</v>
      </c>
      <c r="C1551" s="75" t="s">
        <v>81</v>
      </c>
    </row>
    <row r="1552" spans="1:3" x14ac:dyDescent="0.25">
      <c r="A1552" s="76" t="s">
        <v>1650</v>
      </c>
      <c r="B1552" s="75" t="s">
        <v>99</v>
      </c>
      <c r="C1552" s="75" t="s">
        <v>81</v>
      </c>
    </row>
    <row r="1553" spans="1:3" x14ac:dyDescent="0.25">
      <c r="A1553" s="76" t="s">
        <v>1651</v>
      </c>
      <c r="B1553" s="75" t="s">
        <v>99</v>
      </c>
      <c r="C1553" s="75" t="s">
        <v>81</v>
      </c>
    </row>
    <row r="1554" spans="1:3" x14ac:dyDescent="0.25">
      <c r="A1554" s="76" t="s">
        <v>1652</v>
      </c>
      <c r="B1554" s="75" t="s">
        <v>99</v>
      </c>
      <c r="C1554" s="75" t="s">
        <v>81</v>
      </c>
    </row>
    <row r="1555" spans="1:3" x14ac:dyDescent="0.25">
      <c r="A1555" s="76" t="s">
        <v>1653</v>
      </c>
      <c r="B1555" s="75" t="s">
        <v>99</v>
      </c>
      <c r="C1555" s="75" t="s">
        <v>81</v>
      </c>
    </row>
    <row r="1556" spans="1:3" x14ac:dyDescent="0.25">
      <c r="A1556" s="76" t="s">
        <v>1654</v>
      </c>
      <c r="B1556" s="75" t="s">
        <v>99</v>
      </c>
      <c r="C1556" s="75" t="s">
        <v>81</v>
      </c>
    </row>
    <row r="1557" spans="1:3" x14ac:dyDescent="0.25">
      <c r="A1557" s="76" t="s">
        <v>1655</v>
      </c>
      <c r="B1557" s="75" t="s">
        <v>99</v>
      </c>
      <c r="C1557" s="75" t="s">
        <v>81</v>
      </c>
    </row>
    <row r="1558" spans="1:3" x14ac:dyDescent="0.25">
      <c r="A1558" s="76" t="s">
        <v>1656</v>
      </c>
      <c r="B1558" s="75" t="s">
        <v>99</v>
      </c>
      <c r="C1558" s="75" t="s">
        <v>81</v>
      </c>
    </row>
    <row r="1559" spans="1:3" x14ac:dyDescent="0.25">
      <c r="A1559" s="76" t="s">
        <v>1657</v>
      </c>
      <c r="B1559" s="75" t="s">
        <v>99</v>
      </c>
      <c r="C1559" s="75" t="s">
        <v>81</v>
      </c>
    </row>
    <row r="1560" spans="1:3" x14ac:dyDescent="0.25">
      <c r="A1560" s="76" t="s">
        <v>1658</v>
      </c>
      <c r="B1560" s="75" t="s">
        <v>99</v>
      </c>
      <c r="C1560" s="75" t="s">
        <v>81</v>
      </c>
    </row>
    <row r="1561" spans="1:3" x14ac:dyDescent="0.25">
      <c r="A1561" s="76" t="s">
        <v>1659</v>
      </c>
      <c r="B1561" s="75" t="s">
        <v>99</v>
      </c>
      <c r="C1561" s="75" t="s">
        <v>81</v>
      </c>
    </row>
    <row r="1562" spans="1:3" x14ac:dyDescent="0.25">
      <c r="A1562" s="76" t="s">
        <v>1660</v>
      </c>
      <c r="B1562" s="75" t="s">
        <v>99</v>
      </c>
      <c r="C1562" s="75" t="s">
        <v>81</v>
      </c>
    </row>
    <row r="1563" spans="1:3" x14ac:dyDescent="0.25">
      <c r="A1563" s="76" t="s">
        <v>1661</v>
      </c>
      <c r="B1563" s="75" t="s">
        <v>99</v>
      </c>
      <c r="C1563" s="75" t="s">
        <v>81</v>
      </c>
    </row>
    <row r="1564" spans="1:3" x14ac:dyDescent="0.25">
      <c r="A1564" s="76" t="s">
        <v>1662</v>
      </c>
      <c r="B1564" s="75" t="s">
        <v>99</v>
      </c>
      <c r="C1564" s="75" t="s">
        <v>81</v>
      </c>
    </row>
    <row r="1565" spans="1:3" x14ac:dyDescent="0.25">
      <c r="A1565" s="76" t="s">
        <v>1663</v>
      </c>
      <c r="B1565" s="75" t="s">
        <v>99</v>
      </c>
      <c r="C1565" s="75" t="s">
        <v>81</v>
      </c>
    </row>
    <row r="1566" spans="1:3" x14ac:dyDescent="0.25">
      <c r="A1566" s="76" t="s">
        <v>1664</v>
      </c>
      <c r="B1566" s="75" t="s">
        <v>99</v>
      </c>
      <c r="C1566" s="75" t="s">
        <v>81</v>
      </c>
    </row>
    <row r="1567" spans="1:3" x14ac:dyDescent="0.25">
      <c r="A1567" s="76" t="s">
        <v>1665</v>
      </c>
      <c r="B1567" s="75" t="s">
        <v>99</v>
      </c>
      <c r="C1567" s="75" t="s">
        <v>81</v>
      </c>
    </row>
    <row r="1568" spans="1:3" x14ac:dyDescent="0.25">
      <c r="A1568" s="76" t="s">
        <v>1666</v>
      </c>
      <c r="B1568" s="75" t="s">
        <v>99</v>
      </c>
      <c r="C1568" s="75" t="s">
        <v>81</v>
      </c>
    </row>
    <row r="1569" spans="1:3" x14ac:dyDescent="0.25">
      <c r="A1569" s="76" t="s">
        <v>1667</v>
      </c>
      <c r="B1569" s="75" t="s">
        <v>99</v>
      </c>
      <c r="C1569" s="75" t="s">
        <v>81</v>
      </c>
    </row>
    <row r="1570" spans="1:3" x14ac:dyDescent="0.25">
      <c r="A1570" s="76" t="s">
        <v>1668</v>
      </c>
      <c r="B1570" s="75" t="s">
        <v>99</v>
      </c>
      <c r="C1570" s="75" t="s">
        <v>81</v>
      </c>
    </row>
    <row r="1571" spans="1:3" x14ac:dyDescent="0.25">
      <c r="A1571" s="76" t="s">
        <v>1669</v>
      </c>
      <c r="B1571" s="75" t="s">
        <v>99</v>
      </c>
      <c r="C1571" s="75" t="s">
        <v>81</v>
      </c>
    </row>
    <row r="1572" spans="1:3" x14ac:dyDescent="0.25">
      <c r="A1572" s="76" t="s">
        <v>1670</v>
      </c>
      <c r="B1572" s="75" t="s">
        <v>99</v>
      </c>
      <c r="C1572" s="75" t="s">
        <v>81</v>
      </c>
    </row>
    <row r="1573" spans="1:3" x14ac:dyDescent="0.25">
      <c r="A1573" s="76" t="s">
        <v>1671</v>
      </c>
      <c r="B1573" s="75" t="s">
        <v>99</v>
      </c>
      <c r="C1573" s="75" t="s">
        <v>81</v>
      </c>
    </row>
    <row r="1574" spans="1:3" x14ac:dyDescent="0.25">
      <c r="A1574" s="76" t="s">
        <v>1672</v>
      </c>
      <c r="B1574" s="75" t="s">
        <v>99</v>
      </c>
      <c r="C1574" s="75" t="s">
        <v>81</v>
      </c>
    </row>
    <row r="1575" spans="1:3" x14ac:dyDescent="0.25">
      <c r="A1575" s="76" t="s">
        <v>1673</v>
      </c>
      <c r="B1575" s="75" t="s">
        <v>99</v>
      </c>
      <c r="C1575" s="75" t="s">
        <v>81</v>
      </c>
    </row>
    <row r="1576" spans="1:3" x14ac:dyDescent="0.25">
      <c r="A1576" s="76" t="s">
        <v>1674</v>
      </c>
      <c r="B1576" s="75" t="s">
        <v>99</v>
      </c>
      <c r="C1576" s="75" t="s">
        <v>81</v>
      </c>
    </row>
    <row r="1577" spans="1:3" x14ac:dyDescent="0.25">
      <c r="A1577" s="76" t="s">
        <v>1675</v>
      </c>
      <c r="B1577" s="75" t="s">
        <v>99</v>
      </c>
      <c r="C1577" s="75" t="s">
        <v>81</v>
      </c>
    </row>
    <row r="1578" spans="1:3" x14ac:dyDescent="0.25">
      <c r="A1578" s="76" t="s">
        <v>1676</v>
      </c>
      <c r="B1578" s="75" t="s">
        <v>99</v>
      </c>
      <c r="C1578" s="75" t="s">
        <v>81</v>
      </c>
    </row>
    <row r="1579" spans="1:3" x14ac:dyDescent="0.25">
      <c r="A1579" s="76" t="s">
        <v>1677</v>
      </c>
      <c r="B1579" s="75" t="s">
        <v>99</v>
      </c>
      <c r="C1579" s="75" t="s">
        <v>81</v>
      </c>
    </row>
    <row r="1580" spans="1:3" x14ac:dyDescent="0.25">
      <c r="A1580" s="76" t="s">
        <v>1678</v>
      </c>
      <c r="B1580" s="75" t="s">
        <v>99</v>
      </c>
      <c r="C1580" s="75" t="s">
        <v>81</v>
      </c>
    </row>
    <row r="1581" spans="1:3" x14ac:dyDescent="0.25">
      <c r="A1581" s="76" t="s">
        <v>1679</v>
      </c>
      <c r="B1581" s="75" t="s">
        <v>99</v>
      </c>
      <c r="C1581" s="75" t="s">
        <v>81</v>
      </c>
    </row>
    <row r="1582" spans="1:3" x14ac:dyDescent="0.25">
      <c r="A1582" s="76" t="s">
        <v>1680</v>
      </c>
      <c r="B1582" s="75" t="s">
        <v>99</v>
      </c>
      <c r="C1582" s="75" t="s">
        <v>81</v>
      </c>
    </row>
    <row r="1583" spans="1:3" x14ac:dyDescent="0.25">
      <c r="A1583" s="76" t="s">
        <v>1681</v>
      </c>
      <c r="B1583" s="75" t="s">
        <v>99</v>
      </c>
      <c r="C1583" s="75" t="s">
        <v>81</v>
      </c>
    </row>
    <row r="1584" spans="1:3" x14ac:dyDescent="0.25">
      <c r="A1584" s="76" t="s">
        <v>1682</v>
      </c>
      <c r="B1584" s="75" t="s">
        <v>99</v>
      </c>
      <c r="C1584" s="75" t="s">
        <v>81</v>
      </c>
    </row>
    <row r="1585" spans="1:3" x14ac:dyDescent="0.25">
      <c r="A1585" s="76" t="s">
        <v>1683</v>
      </c>
      <c r="B1585" s="75" t="s">
        <v>99</v>
      </c>
      <c r="C1585" s="75" t="s">
        <v>81</v>
      </c>
    </row>
    <row r="1586" spans="1:3" x14ac:dyDescent="0.25">
      <c r="A1586" s="76" t="s">
        <v>1684</v>
      </c>
      <c r="B1586" s="75" t="s">
        <v>99</v>
      </c>
      <c r="C1586" s="75" t="s">
        <v>84</v>
      </c>
    </row>
    <row r="1587" spans="1:3" x14ac:dyDescent="0.25">
      <c r="A1587" s="76" t="s">
        <v>1685</v>
      </c>
      <c r="B1587" s="75" t="s">
        <v>100</v>
      </c>
      <c r="C1587" s="75" t="s">
        <v>81</v>
      </c>
    </row>
    <row r="1588" spans="1:3" x14ac:dyDescent="0.25">
      <c r="A1588" s="76" t="s">
        <v>1686</v>
      </c>
      <c r="B1588" s="75" t="s">
        <v>99</v>
      </c>
      <c r="C1588" s="75" t="s">
        <v>84</v>
      </c>
    </row>
    <row r="1589" spans="1:3" x14ac:dyDescent="0.25">
      <c r="A1589" s="76" t="s">
        <v>1687</v>
      </c>
      <c r="B1589" s="75" t="s">
        <v>99</v>
      </c>
      <c r="C1589" s="75" t="s">
        <v>84</v>
      </c>
    </row>
    <row r="1590" spans="1:3" x14ac:dyDescent="0.25">
      <c r="A1590" s="76" t="s">
        <v>1688</v>
      </c>
      <c r="B1590" s="75" t="s">
        <v>99</v>
      </c>
      <c r="C1590" s="75" t="s">
        <v>84</v>
      </c>
    </row>
    <row r="1591" spans="1:3" x14ac:dyDescent="0.25">
      <c r="A1591" s="76" t="s">
        <v>1689</v>
      </c>
      <c r="B1591" s="75" t="s">
        <v>99</v>
      </c>
      <c r="C1591" s="75" t="s">
        <v>84</v>
      </c>
    </row>
    <row r="1592" spans="1:3" x14ac:dyDescent="0.25">
      <c r="A1592" s="76" t="s">
        <v>1690</v>
      </c>
      <c r="B1592" s="75" t="s">
        <v>99</v>
      </c>
      <c r="C1592" s="75" t="s">
        <v>84</v>
      </c>
    </row>
    <row r="1593" spans="1:3" x14ac:dyDescent="0.25">
      <c r="A1593" s="76" t="s">
        <v>1691</v>
      </c>
      <c r="B1593" s="75" t="s">
        <v>99</v>
      </c>
      <c r="C1593" s="75" t="s">
        <v>84</v>
      </c>
    </row>
    <row r="1594" spans="1:3" x14ac:dyDescent="0.25">
      <c r="A1594" s="76" t="s">
        <v>1692</v>
      </c>
      <c r="B1594" s="75" t="s">
        <v>99</v>
      </c>
      <c r="C1594" s="75" t="s">
        <v>81</v>
      </c>
    </row>
    <row r="1595" spans="1:3" x14ac:dyDescent="0.25">
      <c r="A1595" s="76" t="s">
        <v>1693</v>
      </c>
      <c r="B1595" s="75" t="s">
        <v>99</v>
      </c>
      <c r="C1595" s="75" t="s">
        <v>81</v>
      </c>
    </row>
    <row r="1596" spans="1:3" x14ac:dyDescent="0.25">
      <c r="A1596" s="76" t="s">
        <v>1694</v>
      </c>
      <c r="B1596" s="75" t="s">
        <v>99</v>
      </c>
      <c r="C1596" s="75" t="s">
        <v>81</v>
      </c>
    </row>
    <row r="1597" spans="1:3" x14ac:dyDescent="0.25">
      <c r="A1597" s="76" t="s">
        <v>1695</v>
      </c>
      <c r="B1597" s="75" t="s">
        <v>99</v>
      </c>
      <c r="C1597" s="75" t="s">
        <v>81</v>
      </c>
    </row>
    <row r="1598" spans="1:3" x14ac:dyDescent="0.25">
      <c r="A1598" s="76" t="s">
        <v>1696</v>
      </c>
      <c r="B1598" s="75" t="s">
        <v>99</v>
      </c>
      <c r="C1598" s="75" t="s">
        <v>84</v>
      </c>
    </row>
    <row r="1599" spans="1:3" x14ac:dyDescent="0.25">
      <c r="A1599" s="76" t="s">
        <v>1697</v>
      </c>
      <c r="B1599" s="75" t="s">
        <v>99</v>
      </c>
      <c r="C1599" s="75" t="s">
        <v>84</v>
      </c>
    </row>
    <row r="1600" spans="1:3" x14ac:dyDescent="0.25">
      <c r="A1600" s="76" t="s">
        <v>1698</v>
      </c>
      <c r="B1600" s="75" t="s">
        <v>99</v>
      </c>
      <c r="C1600" s="75" t="s">
        <v>84</v>
      </c>
    </row>
    <row r="1601" spans="1:3" x14ac:dyDescent="0.25">
      <c r="A1601" s="76" t="s">
        <v>1699</v>
      </c>
      <c r="B1601" s="75" t="s">
        <v>99</v>
      </c>
      <c r="C1601" s="75" t="s">
        <v>84</v>
      </c>
    </row>
    <row r="1602" spans="1:3" x14ac:dyDescent="0.25">
      <c r="A1602" s="76" t="s">
        <v>1700</v>
      </c>
      <c r="B1602" s="75" t="s">
        <v>99</v>
      </c>
      <c r="C1602" s="75" t="s">
        <v>81</v>
      </c>
    </row>
    <row r="1603" spans="1:3" x14ac:dyDescent="0.25">
      <c r="A1603" s="76" t="s">
        <v>1701</v>
      </c>
      <c r="B1603" s="75" t="s">
        <v>99</v>
      </c>
      <c r="C1603" s="75" t="s">
        <v>84</v>
      </c>
    </row>
    <row r="1604" spans="1:3" x14ac:dyDescent="0.25">
      <c r="A1604" s="76" t="s">
        <v>1702</v>
      </c>
      <c r="B1604" s="75" t="s">
        <v>99</v>
      </c>
      <c r="C1604" s="75" t="s">
        <v>84</v>
      </c>
    </row>
    <row r="1605" spans="1:3" x14ac:dyDescent="0.25">
      <c r="A1605" s="76" t="s">
        <v>1703</v>
      </c>
      <c r="B1605" s="75" t="s">
        <v>99</v>
      </c>
      <c r="C1605" s="75" t="s">
        <v>84</v>
      </c>
    </row>
    <row r="1606" spans="1:3" x14ac:dyDescent="0.25">
      <c r="A1606" s="76" t="s">
        <v>1704</v>
      </c>
      <c r="B1606" s="75" t="s">
        <v>99</v>
      </c>
      <c r="C1606" s="75" t="s">
        <v>84</v>
      </c>
    </row>
    <row r="1607" spans="1:3" x14ac:dyDescent="0.25">
      <c r="A1607" s="76" t="s">
        <v>1705</v>
      </c>
      <c r="B1607" s="75" t="s">
        <v>99</v>
      </c>
      <c r="C1607" s="75" t="s">
        <v>84</v>
      </c>
    </row>
    <row r="1608" spans="1:3" x14ac:dyDescent="0.25">
      <c r="A1608" s="76" t="s">
        <v>1706</v>
      </c>
      <c r="B1608" s="75" t="s">
        <v>99</v>
      </c>
      <c r="C1608" s="75" t="s">
        <v>84</v>
      </c>
    </row>
    <row r="1609" spans="1:3" x14ac:dyDescent="0.25">
      <c r="A1609" s="76" t="s">
        <v>1707</v>
      </c>
      <c r="B1609" s="75" t="s">
        <v>99</v>
      </c>
      <c r="C1609" s="75" t="s">
        <v>84</v>
      </c>
    </row>
    <row r="1610" spans="1:3" x14ac:dyDescent="0.25">
      <c r="A1610" s="76" t="s">
        <v>1708</v>
      </c>
      <c r="B1610" s="75" t="s">
        <v>100</v>
      </c>
      <c r="C1610" s="75" t="s">
        <v>81</v>
      </c>
    </row>
    <row r="1611" spans="1:3" x14ac:dyDescent="0.25">
      <c r="A1611" s="76" t="s">
        <v>1709</v>
      </c>
      <c r="B1611" s="75" t="s">
        <v>100</v>
      </c>
      <c r="C1611" s="75" t="s">
        <v>81</v>
      </c>
    </row>
    <row r="1612" spans="1:3" x14ac:dyDescent="0.25">
      <c r="A1612" s="76" t="s">
        <v>1710</v>
      </c>
      <c r="B1612" s="75" t="s">
        <v>100</v>
      </c>
      <c r="C1612" s="75" t="s">
        <v>81</v>
      </c>
    </row>
    <row r="1613" spans="1:3" x14ac:dyDescent="0.25">
      <c r="A1613" s="76" t="s">
        <v>1711</v>
      </c>
      <c r="B1613" s="75" t="s">
        <v>100</v>
      </c>
      <c r="C1613" s="75" t="s">
        <v>81</v>
      </c>
    </row>
    <row r="1614" spans="1:3" x14ac:dyDescent="0.25">
      <c r="A1614" s="76" t="s">
        <v>1712</v>
      </c>
      <c r="B1614" s="75" t="s">
        <v>99</v>
      </c>
      <c r="C1614" s="75" t="s">
        <v>81</v>
      </c>
    </row>
    <row r="1615" spans="1:3" x14ac:dyDescent="0.25">
      <c r="A1615" s="76" t="s">
        <v>1713</v>
      </c>
      <c r="B1615" s="75" t="s">
        <v>100</v>
      </c>
      <c r="C1615" s="75" t="s">
        <v>81</v>
      </c>
    </row>
    <row r="1616" spans="1:3" x14ac:dyDescent="0.25">
      <c r="A1616" s="76" t="s">
        <v>1714</v>
      </c>
      <c r="B1616" s="75" t="s">
        <v>99</v>
      </c>
      <c r="C1616" s="75" t="s">
        <v>81</v>
      </c>
    </row>
    <row r="1617" spans="1:3" x14ac:dyDescent="0.25">
      <c r="A1617" s="76" t="s">
        <v>1715</v>
      </c>
      <c r="B1617" s="75" t="s">
        <v>99</v>
      </c>
      <c r="C1617" s="75" t="s">
        <v>81</v>
      </c>
    </row>
    <row r="1618" spans="1:3" x14ac:dyDescent="0.25">
      <c r="A1618" s="76" t="s">
        <v>1716</v>
      </c>
      <c r="B1618" s="75" t="s">
        <v>99</v>
      </c>
      <c r="C1618" s="75" t="s">
        <v>81</v>
      </c>
    </row>
    <row r="1619" spans="1:3" x14ac:dyDescent="0.25">
      <c r="A1619" s="76" t="s">
        <v>1717</v>
      </c>
      <c r="B1619" s="75" t="s">
        <v>100</v>
      </c>
      <c r="C1619" s="75" t="s">
        <v>81</v>
      </c>
    </row>
    <row r="1620" spans="1:3" x14ac:dyDescent="0.25">
      <c r="A1620" s="76" t="s">
        <v>1718</v>
      </c>
      <c r="B1620" s="75" t="s">
        <v>99</v>
      </c>
      <c r="C1620" s="75" t="s">
        <v>81</v>
      </c>
    </row>
    <row r="1621" spans="1:3" x14ac:dyDescent="0.25">
      <c r="A1621" s="76" t="s">
        <v>1719</v>
      </c>
      <c r="B1621" s="75" t="s">
        <v>100</v>
      </c>
      <c r="C1621" s="75" t="s">
        <v>81</v>
      </c>
    </row>
    <row r="1622" spans="1:3" x14ac:dyDescent="0.25">
      <c r="A1622" s="76" t="s">
        <v>1720</v>
      </c>
      <c r="B1622" s="75" t="s">
        <v>100</v>
      </c>
      <c r="C1622" s="75" t="s">
        <v>81</v>
      </c>
    </row>
    <row r="1623" spans="1:3" x14ac:dyDescent="0.25">
      <c r="A1623" s="76" t="s">
        <v>1721</v>
      </c>
      <c r="B1623" s="75" t="s">
        <v>99</v>
      </c>
      <c r="C1623" s="75" t="s">
        <v>81</v>
      </c>
    </row>
    <row r="1624" spans="1:3" x14ac:dyDescent="0.25">
      <c r="A1624" s="76" t="s">
        <v>1722</v>
      </c>
      <c r="B1624" s="75" t="s">
        <v>99</v>
      </c>
      <c r="C1624" s="75" t="s">
        <v>81</v>
      </c>
    </row>
    <row r="1625" spans="1:3" x14ac:dyDescent="0.25">
      <c r="A1625" s="76" t="s">
        <v>1723</v>
      </c>
      <c r="B1625" s="75" t="s">
        <v>100</v>
      </c>
      <c r="C1625" s="75" t="s">
        <v>81</v>
      </c>
    </row>
    <row r="1626" spans="1:3" x14ac:dyDescent="0.25">
      <c r="A1626" s="76" t="s">
        <v>1724</v>
      </c>
      <c r="B1626" s="75" t="s">
        <v>100</v>
      </c>
      <c r="C1626" s="75" t="s">
        <v>81</v>
      </c>
    </row>
    <row r="1627" spans="1:3" x14ac:dyDescent="0.25">
      <c r="A1627" s="76" t="s">
        <v>1725</v>
      </c>
      <c r="B1627" s="75" t="s">
        <v>99</v>
      </c>
      <c r="C1627" s="75" t="s">
        <v>81</v>
      </c>
    </row>
    <row r="1628" spans="1:3" x14ac:dyDescent="0.25">
      <c r="A1628" s="76" t="s">
        <v>1726</v>
      </c>
      <c r="B1628" s="75" t="s">
        <v>99</v>
      </c>
      <c r="C1628" s="75" t="s">
        <v>81</v>
      </c>
    </row>
    <row r="1629" spans="1:3" x14ac:dyDescent="0.25">
      <c r="A1629" s="76" t="s">
        <v>1727</v>
      </c>
      <c r="B1629" s="75" t="s">
        <v>99</v>
      </c>
      <c r="C1629" s="75" t="s">
        <v>81</v>
      </c>
    </row>
    <row r="1630" spans="1:3" x14ac:dyDescent="0.25">
      <c r="A1630" s="76" t="s">
        <v>1728</v>
      </c>
      <c r="B1630" s="75" t="s">
        <v>99</v>
      </c>
      <c r="C1630" s="75" t="s">
        <v>81</v>
      </c>
    </row>
    <row r="1631" spans="1:3" x14ac:dyDescent="0.25">
      <c r="A1631" s="76" t="s">
        <v>1729</v>
      </c>
      <c r="B1631" s="75" t="s">
        <v>99</v>
      </c>
      <c r="C1631" s="75" t="s">
        <v>83</v>
      </c>
    </row>
    <row r="1632" spans="1:3" x14ac:dyDescent="0.25">
      <c r="A1632" s="76" t="s">
        <v>1730</v>
      </c>
      <c r="B1632" s="75" t="s">
        <v>100</v>
      </c>
      <c r="C1632" s="75" t="s">
        <v>81</v>
      </c>
    </row>
    <row r="1633" spans="1:3" x14ac:dyDescent="0.25">
      <c r="A1633" s="76" t="s">
        <v>1731</v>
      </c>
      <c r="B1633" s="75" t="s">
        <v>100</v>
      </c>
      <c r="C1633" s="75" t="s">
        <v>81</v>
      </c>
    </row>
    <row r="1634" spans="1:3" x14ac:dyDescent="0.25">
      <c r="A1634" s="76" t="s">
        <v>1732</v>
      </c>
      <c r="B1634" s="75" t="s">
        <v>100</v>
      </c>
      <c r="C1634" s="75" t="s">
        <v>81</v>
      </c>
    </row>
    <row r="1635" spans="1:3" x14ac:dyDescent="0.25">
      <c r="A1635" s="76" t="s">
        <v>1733</v>
      </c>
      <c r="B1635" s="75" t="s">
        <v>99</v>
      </c>
      <c r="C1635" s="75" t="s">
        <v>81</v>
      </c>
    </row>
    <row r="1636" spans="1:3" x14ac:dyDescent="0.25">
      <c r="A1636" s="76" t="s">
        <v>1734</v>
      </c>
      <c r="B1636" s="75" t="s">
        <v>99</v>
      </c>
      <c r="C1636" s="75" t="s">
        <v>81</v>
      </c>
    </row>
    <row r="1637" spans="1:3" x14ac:dyDescent="0.25">
      <c r="A1637" s="76" t="s">
        <v>1735</v>
      </c>
      <c r="B1637" s="75" t="s">
        <v>99</v>
      </c>
      <c r="C1637" s="75" t="s">
        <v>81</v>
      </c>
    </row>
    <row r="1638" spans="1:3" x14ac:dyDescent="0.25">
      <c r="A1638" s="76" t="s">
        <v>1736</v>
      </c>
      <c r="B1638" s="75" t="s">
        <v>100</v>
      </c>
      <c r="C1638" s="75" t="s">
        <v>81</v>
      </c>
    </row>
    <row r="1639" spans="1:3" x14ac:dyDescent="0.25">
      <c r="A1639" s="76" t="s">
        <v>1737</v>
      </c>
      <c r="B1639" s="75" t="s">
        <v>99</v>
      </c>
      <c r="C1639" s="75" t="s">
        <v>81</v>
      </c>
    </row>
    <row r="1640" spans="1:3" x14ac:dyDescent="0.25">
      <c r="A1640" s="76" t="s">
        <v>1738</v>
      </c>
      <c r="B1640" s="75" t="s">
        <v>99</v>
      </c>
      <c r="C1640" s="75" t="s">
        <v>81</v>
      </c>
    </row>
    <row r="1641" spans="1:3" x14ac:dyDescent="0.25">
      <c r="A1641" s="76" t="s">
        <v>1739</v>
      </c>
      <c r="B1641" s="75" t="s">
        <v>100</v>
      </c>
      <c r="C1641" s="75" t="s">
        <v>81</v>
      </c>
    </row>
    <row r="1642" spans="1:3" x14ac:dyDescent="0.25">
      <c r="A1642" s="76" t="s">
        <v>1740</v>
      </c>
      <c r="B1642" s="75" t="s">
        <v>100</v>
      </c>
      <c r="C1642" s="75" t="s">
        <v>81</v>
      </c>
    </row>
    <row r="1643" spans="1:3" x14ac:dyDescent="0.25">
      <c r="A1643" s="76" t="s">
        <v>1741</v>
      </c>
      <c r="B1643" s="75" t="s">
        <v>100</v>
      </c>
      <c r="C1643" s="75" t="s">
        <v>81</v>
      </c>
    </row>
    <row r="1644" spans="1:3" x14ac:dyDescent="0.25">
      <c r="A1644" s="76" t="s">
        <v>1742</v>
      </c>
      <c r="B1644" s="75" t="s">
        <v>99</v>
      </c>
      <c r="C1644" s="75" t="s">
        <v>84</v>
      </c>
    </row>
    <row r="1645" spans="1:3" x14ac:dyDescent="0.25">
      <c r="A1645" s="76" t="s">
        <v>1743</v>
      </c>
      <c r="B1645" s="75" t="s">
        <v>100</v>
      </c>
      <c r="C1645" s="75" t="s">
        <v>81</v>
      </c>
    </row>
    <row r="1646" spans="1:3" x14ac:dyDescent="0.25">
      <c r="A1646" s="76" t="s">
        <v>1744</v>
      </c>
      <c r="B1646" s="75" t="s">
        <v>99</v>
      </c>
      <c r="C1646" s="75" t="s">
        <v>81</v>
      </c>
    </row>
    <row r="1647" spans="1:3" x14ac:dyDescent="0.25">
      <c r="A1647" s="76" t="s">
        <v>1745</v>
      </c>
      <c r="B1647" s="75" t="s">
        <v>100</v>
      </c>
      <c r="C1647" s="75" t="s">
        <v>81</v>
      </c>
    </row>
    <row r="1648" spans="1:3" x14ac:dyDescent="0.25">
      <c r="A1648" s="76" t="s">
        <v>1746</v>
      </c>
      <c r="B1648" s="75" t="s">
        <v>100</v>
      </c>
      <c r="C1648" s="75" t="s">
        <v>81</v>
      </c>
    </row>
    <row r="1649" spans="1:3" x14ac:dyDescent="0.25">
      <c r="A1649" s="76" t="s">
        <v>1747</v>
      </c>
      <c r="B1649" s="75" t="s">
        <v>99</v>
      </c>
      <c r="C1649" s="75" t="s">
        <v>81</v>
      </c>
    </row>
    <row r="1650" spans="1:3" x14ac:dyDescent="0.25">
      <c r="A1650" s="76" t="s">
        <v>1748</v>
      </c>
      <c r="B1650" s="75" t="s">
        <v>99</v>
      </c>
      <c r="C1650" s="75" t="s">
        <v>81</v>
      </c>
    </row>
    <row r="1651" spans="1:3" x14ac:dyDescent="0.25">
      <c r="A1651" s="76" t="s">
        <v>1749</v>
      </c>
      <c r="B1651" s="75" t="s">
        <v>99</v>
      </c>
      <c r="C1651" s="75" t="s">
        <v>81</v>
      </c>
    </row>
    <row r="1652" spans="1:3" x14ac:dyDescent="0.25">
      <c r="A1652" s="76" t="s">
        <v>1750</v>
      </c>
      <c r="B1652" s="75" t="s">
        <v>99</v>
      </c>
      <c r="C1652" s="75" t="s">
        <v>81</v>
      </c>
    </row>
    <row r="1653" spans="1:3" x14ac:dyDescent="0.25">
      <c r="A1653" s="76" t="s">
        <v>1751</v>
      </c>
      <c r="B1653" s="75" t="s">
        <v>99</v>
      </c>
      <c r="C1653" s="75" t="s">
        <v>81</v>
      </c>
    </row>
    <row r="1654" spans="1:3" x14ac:dyDescent="0.25">
      <c r="A1654" s="76" t="s">
        <v>1752</v>
      </c>
      <c r="B1654" s="75" t="s">
        <v>99</v>
      </c>
      <c r="C1654" s="75" t="s">
        <v>81</v>
      </c>
    </row>
    <row r="1655" spans="1:3" x14ac:dyDescent="0.25">
      <c r="A1655" s="76" t="s">
        <v>1753</v>
      </c>
      <c r="B1655" s="75" t="s">
        <v>99</v>
      </c>
      <c r="C1655" s="75" t="s">
        <v>81</v>
      </c>
    </row>
    <row r="1656" spans="1:3" x14ac:dyDescent="0.25">
      <c r="A1656" s="76" t="s">
        <v>1754</v>
      </c>
      <c r="B1656" s="75" t="s">
        <v>100</v>
      </c>
      <c r="C1656" s="75" t="s">
        <v>81</v>
      </c>
    </row>
    <row r="1657" spans="1:3" x14ac:dyDescent="0.25">
      <c r="A1657" s="76" t="s">
        <v>1755</v>
      </c>
      <c r="B1657" s="75" t="s">
        <v>99</v>
      </c>
      <c r="C1657" s="75" t="s">
        <v>81</v>
      </c>
    </row>
    <row r="1658" spans="1:3" x14ac:dyDescent="0.25">
      <c r="A1658" s="76" t="s">
        <v>1756</v>
      </c>
      <c r="B1658" s="75" t="s">
        <v>99</v>
      </c>
      <c r="C1658" s="75" t="s">
        <v>81</v>
      </c>
    </row>
    <row r="1659" spans="1:3" x14ac:dyDescent="0.25">
      <c r="A1659" s="76" t="s">
        <v>1757</v>
      </c>
      <c r="B1659" s="75" t="s">
        <v>99</v>
      </c>
      <c r="C1659" s="75" t="s">
        <v>81</v>
      </c>
    </row>
    <row r="1660" spans="1:3" x14ac:dyDescent="0.25">
      <c r="A1660" s="76" t="s">
        <v>1758</v>
      </c>
      <c r="B1660" s="75" t="s">
        <v>99</v>
      </c>
      <c r="C1660" s="75" t="s">
        <v>81</v>
      </c>
    </row>
    <row r="1661" spans="1:3" x14ac:dyDescent="0.25">
      <c r="A1661" s="76" t="s">
        <v>1759</v>
      </c>
      <c r="B1661" s="75" t="s">
        <v>99</v>
      </c>
      <c r="C1661" s="75" t="s">
        <v>81</v>
      </c>
    </row>
    <row r="1662" spans="1:3" x14ac:dyDescent="0.25">
      <c r="A1662" s="76" t="s">
        <v>1760</v>
      </c>
      <c r="B1662" s="75" t="s">
        <v>99</v>
      </c>
      <c r="C1662" s="75" t="s">
        <v>81</v>
      </c>
    </row>
    <row r="1663" spans="1:3" x14ac:dyDescent="0.25">
      <c r="A1663" s="76" t="s">
        <v>1761</v>
      </c>
      <c r="B1663" s="75" t="s">
        <v>99</v>
      </c>
      <c r="C1663" s="75" t="s">
        <v>81</v>
      </c>
    </row>
    <row r="1664" spans="1:3" x14ac:dyDescent="0.25">
      <c r="A1664" s="76" t="s">
        <v>1762</v>
      </c>
      <c r="B1664" s="75" t="s">
        <v>99</v>
      </c>
      <c r="C1664" s="75" t="s">
        <v>81</v>
      </c>
    </row>
    <row r="1665" spans="1:3" x14ac:dyDescent="0.25">
      <c r="A1665" s="76" t="s">
        <v>1763</v>
      </c>
      <c r="B1665" s="75" t="s">
        <v>99</v>
      </c>
      <c r="C1665" s="75" t="s">
        <v>81</v>
      </c>
    </row>
    <row r="1666" spans="1:3" x14ac:dyDescent="0.25">
      <c r="A1666" s="76" t="s">
        <v>1764</v>
      </c>
      <c r="B1666" s="75" t="s">
        <v>99</v>
      </c>
      <c r="C1666" s="75" t="s">
        <v>81</v>
      </c>
    </row>
    <row r="1667" spans="1:3" x14ac:dyDescent="0.25">
      <c r="A1667" s="76" t="s">
        <v>1765</v>
      </c>
      <c r="B1667" s="75" t="s">
        <v>99</v>
      </c>
      <c r="C1667" s="75" t="s">
        <v>81</v>
      </c>
    </row>
    <row r="1668" spans="1:3" x14ac:dyDescent="0.25">
      <c r="A1668" s="76" t="s">
        <v>1766</v>
      </c>
      <c r="B1668" s="75" t="s">
        <v>99</v>
      </c>
      <c r="C1668" s="75" t="s">
        <v>81</v>
      </c>
    </row>
    <row r="1669" spans="1:3" x14ac:dyDescent="0.25">
      <c r="A1669" s="76" t="s">
        <v>1767</v>
      </c>
      <c r="B1669" s="75" t="s">
        <v>99</v>
      </c>
      <c r="C1669" s="75" t="s">
        <v>81</v>
      </c>
    </row>
    <row r="1670" spans="1:3" x14ac:dyDescent="0.25">
      <c r="A1670" s="76" t="s">
        <v>1768</v>
      </c>
      <c r="B1670" s="75" t="s">
        <v>99</v>
      </c>
      <c r="C1670" s="75" t="s">
        <v>81</v>
      </c>
    </row>
    <row r="1671" spans="1:3" x14ac:dyDescent="0.25">
      <c r="A1671" s="76" t="s">
        <v>1769</v>
      </c>
      <c r="B1671" s="75" t="s">
        <v>99</v>
      </c>
      <c r="C1671" s="75" t="s">
        <v>84</v>
      </c>
    </row>
    <row r="1672" spans="1:3" x14ac:dyDescent="0.25">
      <c r="A1672" s="76" t="s">
        <v>1770</v>
      </c>
      <c r="B1672" s="75" t="s">
        <v>99</v>
      </c>
      <c r="C1672" s="75" t="s">
        <v>84</v>
      </c>
    </row>
    <row r="1673" spans="1:3" x14ac:dyDescent="0.25">
      <c r="A1673" s="76" t="s">
        <v>1771</v>
      </c>
      <c r="B1673" s="75" t="s">
        <v>99</v>
      </c>
      <c r="C1673" s="75" t="s">
        <v>84</v>
      </c>
    </row>
    <row r="1674" spans="1:3" x14ac:dyDescent="0.25">
      <c r="A1674" s="76" t="s">
        <v>1772</v>
      </c>
      <c r="B1674" s="75" t="s">
        <v>99</v>
      </c>
      <c r="C1674" s="75" t="s">
        <v>84</v>
      </c>
    </row>
    <row r="1675" spans="1:3" x14ac:dyDescent="0.25">
      <c r="A1675" s="76" t="s">
        <v>1773</v>
      </c>
      <c r="B1675" s="75" t="s">
        <v>99</v>
      </c>
      <c r="C1675" s="75" t="s">
        <v>81</v>
      </c>
    </row>
    <row r="1676" spans="1:3" x14ac:dyDescent="0.25">
      <c r="A1676" s="76" t="s">
        <v>1774</v>
      </c>
      <c r="B1676" s="75" t="s">
        <v>99</v>
      </c>
      <c r="C1676" s="75" t="s">
        <v>84</v>
      </c>
    </row>
    <row r="1677" spans="1:3" x14ac:dyDescent="0.25">
      <c r="A1677" s="76" t="s">
        <v>1775</v>
      </c>
      <c r="B1677" s="75" t="s">
        <v>99</v>
      </c>
      <c r="C1677" s="75" t="s">
        <v>84</v>
      </c>
    </row>
    <row r="1678" spans="1:3" x14ac:dyDescent="0.25">
      <c r="A1678" s="76" t="s">
        <v>1776</v>
      </c>
      <c r="B1678" s="75" t="s">
        <v>99</v>
      </c>
      <c r="C1678" s="75" t="s">
        <v>84</v>
      </c>
    </row>
    <row r="1679" spans="1:3" x14ac:dyDescent="0.25">
      <c r="A1679" s="76" t="s">
        <v>1777</v>
      </c>
      <c r="B1679" s="75" t="s">
        <v>99</v>
      </c>
      <c r="C1679" s="75" t="s">
        <v>84</v>
      </c>
    </row>
    <row r="1680" spans="1:3" x14ac:dyDescent="0.25">
      <c r="A1680" s="76" t="s">
        <v>1778</v>
      </c>
      <c r="B1680" s="75" t="s">
        <v>99</v>
      </c>
      <c r="C1680" s="75" t="s">
        <v>84</v>
      </c>
    </row>
    <row r="1681" spans="1:3" x14ac:dyDescent="0.25">
      <c r="A1681" s="76" t="s">
        <v>1779</v>
      </c>
      <c r="B1681" s="75" t="s">
        <v>99</v>
      </c>
      <c r="C1681" s="75" t="s">
        <v>81</v>
      </c>
    </row>
    <row r="1682" spans="1:3" x14ac:dyDescent="0.25">
      <c r="A1682" s="76" t="s">
        <v>1780</v>
      </c>
      <c r="B1682" s="75" t="s">
        <v>99</v>
      </c>
      <c r="C1682" s="75" t="s">
        <v>84</v>
      </c>
    </row>
    <row r="1683" spans="1:3" x14ac:dyDescent="0.25">
      <c r="A1683" s="76" t="s">
        <v>1781</v>
      </c>
      <c r="B1683" s="75" t="s">
        <v>99</v>
      </c>
      <c r="C1683" s="75" t="s">
        <v>81</v>
      </c>
    </row>
    <row r="1684" spans="1:3" x14ac:dyDescent="0.25">
      <c r="A1684" s="76" t="s">
        <v>1782</v>
      </c>
      <c r="B1684" s="75" t="s">
        <v>99</v>
      </c>
      <c r="C1684" s="75" t="s">
        <v>81</v>
      </c>
    </row>
    <row r="1685" spans="1:3" x14ac:dyDescent="0.25">
      <c r="A1685" s="76" t="s">
        <v>1783</v>
      </c>
      <c r="B1685" s="75" t="s">
        <v>99</v>
      </c>
      <c r="C1685" s="75" t="s">
        <v>81</v>
      </c>
    </row>
    <row r="1686" spans="1:3" x14ac:dyDescent="0.25">
      <c r="A1686" s="76" t="s">
        <v>1784</v>
      </c>
      <c r="B1686" s="75" t="s">
        <v>99</v>
      </c>
      <c r="C1686" s="75" t="s">
        <v>81</v>
      </c>
    </row>
    <row r="1687" spans="1:3" x14ac:dyDescent="0.25">
      <c r="A1687" s="76" t="s">
        <v>1785</v>
      </c>
      <c r="B1687" s="75" t="s">
        <v>99</v>
      </c>
      <c r="C1687" s="75" t="s">
        <v>81</v>
      </c>
    </row>
    <row r="1688" spans="1:3" x14ac:dyDescent="0.25">
      <c r="A1688" s="76" t="s">
        <v>1786</v>
      </c>
      <c r="B1688" s="75" t="s">
        <v>99</v>
      </c>
      <c r="C1688" s="75" t="s">
        <v>81</v>
      </c>
    </row>
    <row r="1689" spans="1:3" x14ac:dyDescent="0.25">
      <c r="A1689" s="76" t="s">
        <v>1787</v>
      </c>
      <c r="B1689" s="75" t="s">
        <v>99</v>
      </c>
      <c r="C1689" s="75" t="s">
        <v>81</v>
      </c>
    </row>
    <row r="1690" spans="1:3" x14ac:dyDescent="0.25">
      <c r="A1690" s="76" t="s">
        <v>1788</v>
      </c>
      <c r="B1690" s="75" t="s">
        <v>99</v>
      </c>
      <c r="C1690" s="75" t="s">
        <v>81</v>
      </c>
    </row>
    <row r="1691" spans="1:3" x14ac:dyDescent="0.25">
      <c r="A1691" s="76" t="s">
        <v>1789</v>
      </c>
      <c r="B1691" s="75" t="s">
        <v>99</v>
      </c>
      <c r="C1691" s="75" t="s">
        <v>81</v>
      </c>
    </row>
    <row r="1692" spans="1:3" x14ac:dyDescent="0.25">
      <c r="A1692" s="76" t="s">
        <v>1790</v>
      </c>
      <c r="B1692" s="75" t="s">
        <v>99</v>
      </c>
      <c r="C1692" s="75" t="s">
        <v>82</v>
      </c>
    </row>
    <row r="1693" spans="1:3" x14ac:dyDescent="0.25">
      <c r="A1693" s="76" t="s">
        <v>1791</v>
      </c>
      <c r="B1693" s="75" t="s">
        <v>99</v>
      </c>
      <c r="C1693" s="75" t="s">
        <v>84</v>
      </c>
    </row>
    <row r="1694" spans="1:3" x14ac:dyDescent="0.25">
      <c r="A1694" s="76" t="s">
        <v>1792</v>
      </c>
      <c r="B1694" s="75" t="s">
        <v>99</v>
      </c>
      <c r="C1694" s="75" t="s">
        <v>84</v>
      </c>
    </row>
    <row r="1695" spans="1:3" x14ac:dyDescent="0.25">
      <c r="A1695" s="76" t="s">
        <v>1793</v>
      </c>
      <c r="B1695" s="75" t="s">
        <v>99</v>
      </c>
      <c r="C1695" s="75" t="s">
        <v>81</v>
      </c>
    </row>
    <row r="1696" spans="1:3" x14ac:dyDescent="0.25">
      <c r="A1696" s="76" t="s">
        <v>1794</v>
      </c>
      <c r="B1696" s="75" t="s">
        <v>99</v>
      </c>
      <c r="C1696" s="75" t="s">
        <v>84</v>
      </c>
    </row>
    <row r="1697" spans="1:3" x14ac:dyDescent="0.25">
      <c r="A1697" s="76" t="s">
        <v>1795</v>
      </c>
      <c r="B1697" s="75" t="s">
        <v>99</v>
      </c>
      <c r="C1697" s="75" t="s">
        <v>82</v>
      </c>
    </row>
    <row r="1698" spans="1:3" x14ac:dyDescent="0.25">
      <c r="A1698" s="76" t="s">
        <v>1796</v>
      </c>
      <c r="B1698" s="75" t="s">
        <v>99</v>
      </c>
      <c r="C1698" s="75" t="s">
        <v>81</v>
      </c>
    </row>
    <row r="1699" spans="1:3" x14ac:dyDescent="0.25">
      <c r="A1699" s="76" t="s">
        <v>1797</v>
      </c>
      <c r="B1699" s="75" t="s">
        <v>99</v>
      </c>
      <c r="C1699" s="75" t="s">
        <v>81</v>
      </c>
    </row>
    <row r="1700" spans="1:3" x14ac:dyDescent="0.25">
      <c r="A1700" s="76" t="s">
        <v>1798</v>
      </c>
      <c r="B1700" s="75" t="s">
        <v>99</v>
      </c>
      <c r="C1700" s="75" t="s">
        <v>81</v>
      </c>
    </row>
    <row r="1701" spans="1:3" x14ac:dyDescent="0.25">
      <c r="A1701" s="76" t="s">
        <v>1799</v>
      </c>
      <c r="B1701" s="75" t="s">
        <v>99</v>
      </c>
      <c r="C1701" s="75" t="s">
        <v>81</v>
      </c>
    </row>
    <row r="1702" spans="1:3" x14ac:dyDescent="0.25">
      <c r="A1702" s="76" t="s">
        <v>1800</v>
      </c>
      <c r="B1702" s="75" t="s">
        <v>100</v>
      </c>
      <c r="C1702" s="75" t="s">
        <v>81</v>
      </c>
    </row>
    <row r="1703" spans="1:3" x14ac:dyDescent="0.25">
      <c r="A1703" s="76" t="s">
        <v>1801</v>
      </c>
      <c r="B1703" s="75" t="s">
        <v>99</v>
      </c>
      <c r="C1703" s="75" t="s">
        <v>84</v>
      </c>
    </row>
    <row r="1704" spans="1:3" x14ac:dyDescent="0.25">
      <c r="A1704" s="76" t="s">
        <v>1802</v>
      </c>
      <c r="B1704" s="75" t="s">
        <v>99</v>
      </c>
      <c r="C1704" s="75" t="s">
        <v>84</v>
      </c>
    </row>
    <row r="1705" spans="1:3" x14ac:dyDescent="0.25">
      <c r="A1705" s="76" t="s">
        <v>1803</v>
      </c>
      <c r="B1705" s="75" t="s">
        <v>99</v>
      </c>
      <c r="C1705" s="75" t="s">
        <v>84</v>
      </c>
    </row>
    <row r="1706" spans="1:3" x14ac:dyDescent="0.25">
      <c r="A1706" s="76" t="s">
        <v>1804</v>
      </c>
      <c r="B1706" s="75" t="s">
        <v>99</v>
      </c>
      <c r="C1706" s="75" t="s">
        <v>84</v>
      </c>
    </row>
    <row r="1707" spans="1:3" x14ac:dyDescent="0.25">
      <c r="A1707" s="76" t="s">
        <v>1805</v>
      </c>
      <c r="B1707" s="75" t="s">
        <v>99</v>
      </c>
      <c r="C1707" s="75" t="s">
        <v>81</v>
      </c>
    </row>
    <row r="1708" spans="1:3" x14ac:dyDescent="0.25">
      <c r="A1708" s="76" t="s">
        <v>1806</v>
      </c>
      <c r="B1708" s="75" t="s">
        <v>99</v>
      </c>
      <c r="C1708" s="75" t="s">
        <v>81</v>
      </c>
    </row>
    <row r="1709" spans="1:3" x14ac:dyDescent="0.25">
      <c r="A1709" s="76" t="s">
        <v>1807</v>
      </c>
      <c r="B1709" s="75" t="s">
        <v>99</v>
      </c>
      <c r="C1709" s="75" t="s">
        <v>81</v>
      </c>
    </row>
    <row r="1710" spans="1:3" x14ac:dyDescent="0.25">
      <c r="A1710" s="76" t="s">
        <v>1808</v>
      </c>
      <c r="B1710" s="75" t="s">
        <v>99</v>
      </c>
      <c r="C1710" s="75" t="s">
        <v>84</v>
      </c>
    </row>
    <row r="1711" spans="1:3" x14ac:dyDescent="0.25">
      <c r="A1711" s="76" t="s">
        <v>1809</v>
      </c>
      <c r="B1711" s="75" t="s">
        <v>100</v>
      </c>
      <c r="C1711" s="75" t="s">
        <v>81</v>
      </c>
    </row>
    <row r="1712" spans="1:3" x14ac:dyDescent="0.25">
      <c r="A1712" s="76" t="s">
        <v>1810</v>
      </c>
      <c r="B1712" s="75" t="s">
        <v>99</v>
      </c>
      <c r="C1712" s="75" t="s">
        <v>82</v>
      </c>
    </row>
    <row r="1713" spans="1:3" x14ac:dyDescent="0.25">
      <c r="A1713" s="76" t="s">
        <v>1811</v>
      </c>
      <c r="B1713" s="75" t="s">
        <v>99</v>
      </c>
      <c r="C1713" s="75" t="s">
        <v>81</v>
      </c>
    </row>
    <row r="1714" spans="1:3" x14ac:dyDescent="0.25">
      <c r="A1714" s="76" t="s">
        <v>1812</v>
      </c>
      <c r="B1714" s="75" t="s">
        <v>99</v>
      </c>
      <c r="C1714" s="75" t="s">
        <v>84</v>
      </c>
    </row>
    <row r="1715" spans="1:3" x14ac:dyDescent="0.25">
      <c r="A1715" s="76" t="s">
        <v>1813</v>
      </c>
      <c r="B1715" s="75" t="s">
        <v>99</v>
      </c>
      <c r="C1715" s="75" t="s">
        <v>81</v>
      </c>
    </row>
    <row r="1716" spans="1:3" x14ac:dyDescent="0.25">
      <c r="A1716" s="76" t="s">
        <v>1814</v>
      </c>
      <c r="B1716" s="75" t="s">
        <v>99</v>
      </c>
      <c r="C1716" s="75" t="s">
        <v>84</v>
      </c>
    </row>
    <row r="1717" spans="1:3" x14ac:dyDescent="0.25">
      <c r="A1717" s="76" t="s">
        <v>1815</v>
      </c>
      <c r="B1717" s="75" t="s">
        <v>99</v>
      </c>
      <c r="C1717" s="75" t="s">
        <v>83</v>
      </c>
    </row>
    <row r="1718" spans="1:3" x14ac:dyDescent="0.25">
      <c r="A1718" s="76" t="s">
        <v>1816</v>
      </c>
      <c r="B1718" s="75" t="s">
        <v>99</v>
      </c>
      <c r="C1718" s="75" t="s">
        <v>81</v>
      </c>
    </row>
    <row r="1719" spans="1:3" x14ac:dyDescent="0.25">
      <c r="A1719" s="76" t="s">
        <v>1817</v>
      </c>
      <c r="B1719" s="75" t="s">
        <v>99</v>
      </c>
      <c r="C1719" s="75" t="s">
        <v>81</v>
      </c>
    </row>
    <row r="1720" spans="1:3" x14ac:dyDescent="0.25">
      <c r="A1720" s="76" t="s">
        <v>1818</v>
      </c>
      <c r="B1720" s="75" t="s">
        <v>99</v>
      </c>
      <c r="C1720" s="75" t="s">
        <v>81</v>
      </c>
    </row>
    <row r="1721" spans="1:3" x14ac:dyDescent="0.25">
      <c r="A1721" s="76" t="s">
        <v>1819</v>
      </c>
      <c r="B1721" s="75" t="s">
        <v>99</v>
      </c>
      <c r="C1721" s="75" t="s">
        <v>84</v>
      </c>
    </row>
    <row r="1722" spans="1:3" x14ac:dyDescent="0.25">
      <c r="A1722" s="76" t="s">
        <v>1820</v>
      </c>
      <c r="B1722" s="75" t="s">
        <v>99</v>
      </c>
      <c r="C1722" s="75" t="s">
        <v>84</v>
      </c>
    </row>
    <row r="1723" spans="1:3" x14ac:dyDescent="0.25">
      <c r="A1723" s="76" t="s">
        <v>1821</v>
      </c>
      <c r="B1723" s="75" t="s">
        <v>99</v>
      </c>
      <c r="C1723" s="75" t="s">
        <v>84</v>
      </c>
    </row>
    <row r="1724" spans="1:3" x14ac:dyDescent="0.25">
      <c r="A1724" s="76" t="s">
        <v>1822</v>
      </c>
      <c r="B1724" s="75" t="s">
        <v>99</v>
      </c>
      <c r="C1724" s="75" t="s">
        <v>84</v>
      </c>
    </row>
    <row r="1725" spans="1:3" x14ac:dyDescent="0.25">
      <c r="A1725" s="76" t="s">
        <v>1823</v>
      </c>
      <c r="B1725" s="75" t="s">
        <v>99</v>
      </c>
      <c r="C1725" s="75" t="s">
        <v>84</v>
      </c>
    </row>
    <row r="1726" spans="1:3" x14ac:dyDescent="0.25">
      <c r="A1726" s="76" t="s">
        <v>1824</v>
      </c>
      <c r="B1726" s="75" t="s">
        <v>99</v>
      </c>
      <c r="C1726" s="75" t="s">
        <v>84</v>
      </c>
    </row>
    <row r="1727" spans="1:3" x14ac:dyDescent="0.25">
      <c r="A1727" s="76" t="s">
        <v>1825</v>
      </c>
      <c r="B1727" s="75" t="s">
        <v>99</v>
      </c>
      <c r="C1727" s="75" t="s">
        <v>81</v>
      </c>
    </row>
    <row r="1728" spans="1:3" x14ac:dyDescent="0.25">
      <c r="A1728" s="76" t="s">
        <v>1826</v>
      </c>
      <c r="B1728" s="75" t="s">
        <v>99</v>
      </c>
      <c r="C1728" s="75" t="s">
        <v>84</v>
      </c>
    </row>
    <row r="1729" spans="1:3" x14ac:dyDescent="0.25">
      <c r="A1729" s="76" t="s">
        <v>1827</v>
      </c>
      <c r="B1729" s="75" t="s">
        <v>99</v>
      </c>
      <c r="C1729" s="75" t="s">
        <v>84</v>
      </c>
    </row>
    <row r="1730" spans="1:3" x14ac:dyDescent="0.25">
      <c r="A1730" s="76" t="s">
        <v>1828</v>
      </c>
      <c r="B1730" s="75" t="s">
        <v>99</v>
      </c>
      <c r="C1730" s="75" t="s">
        <v>84</v>
      </c>
    </row>
    <row r="1731" spans="1:3" x14ac:dyDescent="0.25">
      <c r="A1731" s="76" t="s">
        <v>1829</v>
      </c>
      <c r="B1731" s="75" t="s">
        <v>99</v>
      </c>
      <c r="C1731" s="75" t="s">
        <v>84</v>
      </c>
    </row>
    <row r="1732" spans="1:3" x14ac:dyDescent="0.25">
      <c r="A1732" s="76" t="s">
        <v>1830</v>
      </c>
      <c r="B1732" s="75" t="s">
        <v>99</v>
      </c>
      <c r="C1732" s="75" t="s">
        <v>84</v>
      </c>
    </row>
    <row r="1733" spans="1:3" x14ac:dyDescent="0.25">
      <c r="A1733" s="76" t="s">
        <v>1831</v>
      </c>
      <c r="B1733" s="75" t="s">
        <v>99</v>
      </c>
      <c r="C1733" s="75" t="s">
        <v>84</v>
      </c>
    </row>
    <row r="1734" spans="1:3" x14ac:dyDescent="0.25">
      <c r="A1734" s="76" t="s">
        <v>1832</v>
      </c>
      <c r="B1734" s="75" t="s">
        <v>99</v>
      </c>
      <c r="C1734" s="75" t="s">
        <v>81</v>
      </c>
    </row>
    <row r="1735" spans="1:3" x14ac:dyDescent="0.25">
      <c r="A1735" s="76" t="s">
        <v>1833</v>
      </c>
      <c r="B1735" s="75" t="s">
        <v>99</v>
      </c>
      <c r="C1735" s="75" t="s">
        <v>81</v>
      </c>
    </row>
    <row r="1736" spans="1:3" x14ac:dyDescent="0.25">
      <c r="A1736" s="76" t="s">
        <v>1834</v>
      </c>
      <c r="B1736" s="75" t="s">
        <v>99</v>
      </c>
      <c r="C1736" s="75" t="s">
        <v>81</v>
      </c>
    </row>
    <row r="1737" spans="1:3" x14ac:dyDescent="0.25">
      <c r="A1737" s="76" t="s">
        <v>1835</v>
      </c>
      <c r="B1737" s="75" t="s">
        <v>99</v>
      </c>
      <c r="C1737" s="75" t="s">
        <v>81</v>
      </c>
    </row>
    <row r="1738" spans="1:3" x14ac:dyDescent="0.25">
      <c r="A1738" s="76" t="s">
        <v>1836</v>
      </c>
      <c r="B1738" s="75" t="s">
        <v>99</v>
      </c>
      <c r="C1738" s="75" t="s">
        <v>84</v>
      </c>
    </row>
    <row r="1739" spans="1:3" x14ac:dyDescent="0.25">
      <c r="A1739" s="76" t="s">
        <v>1837</v>
      </c>
      <c r="B1739" s="75" t="s">
        <v>99</v>
      </c>
      <c r="C1739" s="75" t="s">
        <v>81</v>
      </c>
    </row>
    <row r="1740" spans="1:3" x14ac:dyDescent="0.25">
      <c r="A1740" s="76" t="s">
        <v>1838</v>
      </c>
      <c r="B1740" s="75" t="s">
        <v>100</v>
      </c>
      <c r="C1740" s="75" t="s">
        <v>81</v>
      </c>
    </row>
    <row r="1741" spans="1:3" x14ac:dyDescent="0.25">
      <c r="A1741" s="76" t="s">
        <v>1839</v>
      </c>
      <c r="B1741" s="75" t="s">
        <v>99</v>
      </c>
      <c r="C1741" s="75" t="s">
        <v>83</v>
      </c>
    </row>
    <row r="1742" spans="1:3" x14ac:dyDescent="0.25">
      <c r="A1742" s="76" t="s">
        <v>1840</v>
      </c>
      <c r="B1742" s="75" t="s">
        <v>99</v>
      </c>
      <c r="C1742" s="75" t="s">
        <v>84</v>
      </c>
    </row>
    <row r="1743" spans="1:3" x14ac:dyDescent="0.25">
      <c r="A1743" s="76" t="s">
        <v>1841</v>
      </c>
      <c r="B1743" s="75" t="s">
        <v>99</v>
      </c>
      <c r="C1743" s="75" t="s">
        <v>84</v>
      </c>
    </row>
    <row r="1744" spans="1:3" x14ac:dyDescent="0.25">
      <c r="A1744" s="76" t="s">
        <v>1842</v>
      </c>
      <c r="B1744" s="75" t="s">
        <v>99</v>
      </c>
      <c r="C1744" s="75" t="s">
        <v>84</v>
      </c>
    </row>
    <row r="1745" spans="1:3" x14ac:dyDescent="0.25">
      <c r="A1745" s="76" t="s">
        <v>1843</v>
      </c>
      <c r="B1745" s="75" t="s">
        <v>99</v>
      </c>
      <c r="C1745" s="75" t="s">
        <v>84</v>
      </c>
    </row>
    <row r="1746" spans="1:3" x14ac:dyDescent="0.25">
      <c r="A1746" s="76" t="s">
        <v>1844</v>
      </c>
      <c r="B1746" s="75" t="s">
        <v>99</v>
      </c>
      <c r="C1746" s="75" t="s">
        <v>84</v>
      </c>
    </row>
    <row r="1747" spans="1:3" x14ac:dyDescent="0.25">
      <c r="A1747" s="76" t="s">
        <v>1845</v>
      </c>
      <c r="B1747" s="75" t="s">
        <v>99</v>
      </c>
      <c r="C1747" s="75" t="s">
        <v>84</v>
      </c>
    </row>
    <row r="1748" spans="1:3" x14ac:dyDescent="0.25">
      <c r="A1748" s="76" t="s">
        <v>1846</v>
      </c>
      <c r="B1748" s="75" t="s">
        <v>99</v>
      </c>
      <c r="C1748" s="75" t="s">
        <v>84</v>
      </c>
    </row>
    <row r="1749" spans="1:3" x14ac:dyDescent="0.25">
      <c r="A1749" s="76" t="s">
        <v>1847</v>
      </c>
      <c r="B1749" s="75" t="s">
        <v>99</v>
      </c>
      <c r="C1749" s="75" t="s">
        <v>84</v>
      </c>
    </row>
    <row r="1750" spans="1:3" x14ac:dyDescent="0.25">
      <c r="A1750" s="76" t="s">
        <v>1848</v>
      </c>
      <c r="B1750" s="75" t="s">
        <v>99</v>
      </c>
      <c r="C1750" s="75" t="s">
        <v>81</v>
      </c>
    </row>
    <row r="1751" spans="1:3" x14ac:dyDescent="0.25">
      <c r="A1751" s="76" t="s">
        <v>1849</v>
      </c>
      <c r="B1751" s="75" t="s">
        <v>99</v>
      </c>
      <c r="C1751" s="75" t="s">
        <v>81</v>
      </c>
    </row>
    <row r="1752" spans="1:3" x14ac:dyDescent="0.25">
      <c r="A1752" s="76" t="s">
        <v>1850</v>
      </c>
      <c r="B1752" s="75" t="s">
        <v>100</v>
      </c>
      <c r="C1752" s="75" t="s">
        <v>81</v>
      </c>
    </row>
    <row r="1753" spans="1:3" x14ac:dyDescent="0.25">
      <c r="A1753" s="76" t="s">
        <v>1851</v>
      </c>
      <c r="B1753" s="75" t="s">
        <v>100</v>
      </c>
      <c r="C1753" s="75" t="s">
        <v>81</v>
      </c>
    </row>
    <row r="1754" spans="1:3" x14ac:dyDescent="0.25">
      <c r="A1754" s="76" t="s">
        <v>1852</v>
      </c>
      <c r="B1754" s="75" t="s">
        <v>100</v>
      </c>
      <c r="C1754" s="75" t="s">
        <v>81</v>
      </c>
    </row>
    <row r="1755" spans="1:3" x14ac:dyDescent="0.25">
      <c r="A1755" s="76" t="s">
        <v>1853</v>
      </c>
      <c r="B1755" s="75" t="s">
        <v>100</v>
      </c>
      <c r="C1755" s="75" t="s">
        <v>81</v>
      </c>
    </row>
    <row r="1756" spans="1:3" x14ac:dyDescent="0.25">
      <c r="A1756" s="76" t="s">
        <v>1854</v>
      </c>
      <c r="B1756" s="75" t="s">
        <v>100</v>
      </c>
      <c r="C1756" s="75" t="s">
        <v>81</v>
      </c>
    </row>
    <row r="1757" spans="1:3" x14ac:dyDescent="0.25">
      <c r="A1757" s="76" t="s">
        <v>1855</v>
      </c>
      <c r="B1757" s="75" t="s">
        <v>100</v>
      </c>
      <c r="C1757" s="75" t="s">
        <v>81</v>
      </c>
    </row>
    <row r="1758" spans="1:3" x14ac:dyDescent="0.25">
      <c r="A1758" s="76" t="s">
        <v>1856</v>
      </c>
      <c r="B1758" s="75" t="s">
        <v>99</v>
      </c>
      <c r="C1758" s="75" t="s">
        <v>81</v>
      </c>
    </row>
    <row r="1759" spans="1:3" x14ac:dyDescent="0.25">
      <c r="A1759" s="76" t="s">
        <v>1857</v>
      </c>
      <c r="B1759" s="75" t="s">
        <v>100</v>
      </c>
      <c r="C1759" s="75" t="s">
        <v>81</v>
      </c>
    </row>
    <row r="1760" spans="1:3" x14ac:dyDescent="0.25">
      <c r="A1760" s="76" t="s">
        <v>1858</v>
      </c>
      <c r="B1760" s="75" t="s">
        <v>99</v>
      </c>
      <c r="C1760" s="75" t="s">
        <v>84</v>
      </c>
    </row>
    <row r="1761" spans="1:3" x14ac:dyDescent="0.25">
      <c r="A1761" s="76" t="s">
        <v>1859</v>
      </c>
      <c r="B1761" s="75" t="s">
        <v>99</v>
      </c>
      <c r="C1761" s="75" t="s">
        <v>84</v>
      </c>
    </row>
    <row r="1762" spans="1:3" x14ac:dyDescent="0.25">
      <c r="A1762" s="76" t="s">
        <v>1860</v>
      </c>
      <c r="B1762" s="75" t="s">
        <v>99</v>
      </c>
      <c r="C1762" s="75" t="s">
        <v>84</v>
      </c>
    </row>
    <row r="1763" spans="1:3" x14ac:dyDescent="0.25">
      <c r="A1763" s="76" t="s">
        <v>1861</v>
      </c>
      <c r="B1763" s="75" t="s">
        <v>99</v>
      </c>
      <c r="C1763" s="75" t="s">
        <v>84</v>
      </c>
    </row>
    <row r="1764" spans="1:3" x14ac:dyDescent="0.25">
      <c r="A1764" s="76" t="s">
        <v>1862</v>
      </c>
      <c r="B1764" s="75" t="s">
        <v>99</v>
      </c>
      <c r="C1764" s="75" t="s">
        <v>84</v>
      </c>
    </row>
    <row r="1765" spans="1:3" x14ac:dyDescent="0.25">
      <c r="A1765" s="76" t="s">
        <v>1863</v>
      </c>
      <c r="B1765" s="75" t="s">
        <v>99</v>
      </c>
      <c r="C1765" s="75" t="s">
        <v>82</v>
      </c>
    </row>
    <row r="1766" spans="1:3" x14ac:dyDescent="0.25">
      <c r="A1766" s="76" t="s">
        <v>1864</v>
      </c>
      <c r="B1766" s="75" t="s">
        <v>99</v>
      </c>
      <c r="C1766" s="75" t="s">
        <v>84</v>
      </c>
    </row>
    <row r="1767" spans="1:3" x14ac:dyDescent="0.25">
      <c r="A1767" s="76" t="s">
        <v>1865</v>
      </c>
      <c r="B1767" s="75" t="s">
        <v>99</v>
      </c>
      <c r="C1767" s="75" t="s">
        <v>84</v>
      </c>
    </row>
    <row r="1768" spans="1:3" x14ac:dyDescent="0.25">
      <c r="A1768" s="76" t="s">
        <v>1866</v>
      </c>
      <c r="B1768" s="75" t="s">
        <v>99</v>
      </c>
      <c r="C1768" s="75" t="s">
        <v>84</v>
      </c>
    </row>
    <row r="1769" spans="1:3" x14ac:dyDescent="0.25">
      <c r="A1769" s="76" t="s">
        <v>1867</v>
      </c>
      <c r="B1769" s="75" t="s">
        <v>99</v>
      </c>
      <c r="C1769" s="75" t="s">
        <v>84</v>
      </c>
    </row>
    <row r="1770" spans="1:3" x14ac:dyDescent="0.25">
      <c r="A1770" s="76" t="s">
        <v>1868</v>
      </c>
      <c r="B1770" s="75" t="s">
        <v>99</v>
      </c>
      <c r="C1770" s="75" t="s">
        <v>84</v>
      </c>
    </row>
    <row r="1771" spans="1:3" x14ac:dyDescent="0.25">
      <c r="A1771" s="76" t="s">
        <v>1869</v>
      </c>
      <c r="B1771" s="75" t="s">
        <v>99</v>
      </c>
      <c r="C1771" s="75" t="s">
        <v>84</v>
      </c>
    </row>
    <row r="1772" spans="1:3" x14ac:dyDescent="0.25">
      <c r="A1772" s="76" t="s">
        <v>1870</v>
      </c>
      <c r="B1772" s="75" t="s">
        <v>99</v>
      </c>
      <c r="C1772" s="75" t="s">
        <v>84</v>
      </c>
    </row>
    <row r="1773" spans="1:3" x14ac:dyDescent="0.25">
      <c r="A1773" s="76" t="s">
        <v>1871</v>
      </c>
      <c r="B1773" s="75" t="s">
        <v>99</v>
      </c>
      <c r="C1773" s="75" t="s">
        <v>81</v>
      </c>
    </row>
    <row r="1774" spans="1:3" x14ac:dyDescent="0.25">
      <c r="A1774" s="76" t="s">
        <v>1872</v>
      </c>
      <c r="B1774" s="75" t="s">
        <v>99</v>
      </c>
      <c r="C1774" s="75" t="s">
        <v>81</v>
      </c>
    </row>
    <row r="1775" spans="1:3" x14ac:dyDescent="0.25">
      <c r="A1775" s="76" t="s">
        <v>1873</v>
      </c>
      <c r="B1775" s="75" t="s">
        <v>99</v>
      </c>
      <c r="C1775" s="75" t="s">
        <v>81</v>
      </c>
    </row>
    <row r="1776" spans="1:3" x14ac:dyDescent="0.25">
      <c r="A1776" s="76" t="s">
        <v>1874</v>
      </c>
      <c r="B1776" s="75" t="s">
        <v>99</v>
      </c>
      <c r="C1776" s="75" t="s">
        <v>84</v>
      </c>
    </row>
    <row r="1777" spans="1:3" x14ac:dyDescent="0.25">
      <c r="A1777" s="76" t="s">
        <v>1875</v>
      </c>
      <c r="B1777" s="75" t="s">
        <v>99</v>
      </c>
      <c r="C1777" s="75" t="s">
        <v>81</v>
      </c>
    </row>
    <row r="1778" spans="1:3" x14ac:dyDescent="0.25">
      <c r="A1778" s="76" t="s">
        <v>1876</v>
      </c>
      <c r="B1778" s="75" t="s">
        <v>99</v>
      </c>
      <c r="C1778" s="75" t="s">
        <v>84</v>
      </c>
    </row>
    <row r="1779" spans="1:3" x14ac:dyDescent="0.25">
      <c r="A1779" s="76" t="s">
        <v>1877</v>
      </c>
      <c r="B1779" s="75" t="s">
        <v>99</v>
      </c>
      <c r="C1779" s="75" t="s">
        <v>84</v>
      </c>
    </row>
    <row r="1780" spans="1:3" x14ac:dyDescent="0.25">
      <c r="A1780" s="76" t="s">
        <v>1878</v>
      </c>
      <c r="B1780" s="75" t="s">
        <v>99</v>
      </c>
      <c r="C1780" s="75" t="s">
        <v>84</v>
      </c>
    </row>
    <row r="1781" spans="1:3" x14ac:dyDescent="0.25">
      <c r="A1781" s="76" t="s">
        <v>1879</v>
      </c>
      <c r="B1781" s="75" t="s">
        <v>99</v>
      </c>
      <c r="C1781" s="75" t="s">
        <v>81</v>
      </c>
    </row>
    <row r="1782" spans="1:3" x14ac:dyDescent="0.25">
      <c r="A1782" s="76" t="s">
        <v>1880</v>
      </c>
      <c r="B1782" s="75" t="s">
        <v>99</v>
      </c>
      <c r="C1782" s="75" t="s">
        <v>84</v>
      </c>
    </row>
    <row r="1783" spans="1:3" x14ac:dyDescent="0.25">
      <c r="A1783" s="76" t="s">
        <v>1881</v>
      </c>
      <c r="B1783" s="75" t="s">
        <v>99</v>
      </c>
      <c r="C1783" s="75" t="s">
        <v>84</v>
      </c>
    </row>
    <row r="1784" spans="1:3" x14ac:dyDescent="0.25">
      <c r="A1784" s="76" t="s">
        <v>1882</v>
      </c>
      <c r="B1784" s="75" t="s">
        <v>99</v>
      </c>
      <c r="C1784" s="75" t="s">
        <v>84</v>
      </c>
    </row>
    <row r="1785" spans="1:3" x14ac:dyDescent="0.25">
      <c r="A1785" s="76" t="s">
        <v>1883</v>
      </c>
      <c r="B1785" s="75" t="s">
        <v>99</v>
      </c>
      <c r="C1785" s="75" t="s">
        <v>84</v>
      </c>
    </row>
    <row r="1786" spans="1:3" x14ac:dyDescent="0.25">
      <c r="A1786" s="76" t="s">
        <v>1884</v>
      </c>
      <c r="B1786" s="75" t="s">
        <v>99</v>
      </c>
      <c r="C1786" s="75" t="s">
        <v>84</v>
      </c>
    </row>
    <row r="1787" spans="1:3" x14ac:dyDescent="0.25">
      <c r="A1787" s="76" t="s">
        <v>1885</v>
      </c>
      <c r="B1787" s="75" t="s">
        <v>99</v>
      </c>
      <c r="C1787" s="75" t="s">
        <v>84</v>
      </c>
    </row>
    <row r="1788" spans="1:3" x14ac:dyDescent="0.25">
      <c r="A1788" s="76" t="s">
        <v>1886</v>
      </c>
      <c r="B1788" s="75" t="s">
        <v>99</v>
      </c>
      <c r="C1788" s="75" t="s">
        <v>84</v>
      </c>
    </row>
    <row r="1789" spans="1:3" x14ac:dyDescent="0.25">
      <c r="A1789" s="76" t="s">
        <v>1887</v>
      </c>
      <c r="B1789" s="75" t="s">
        <v>99</v>
      </c>
      <c r="C1789" s="75" t="s">
        <v>84</v>
      </c>
    </row>
    <row r="1790" spans="1:3" x14ac:dyDescent="0.25">
      <c r="A1790" s="76" t="s">
        <v>1888</v>
      </c>
      <c r="B1790" s="75" t="s">
        <v>99</v>
      </c>
      <c r="C1790" s="75" t="s">
        <v>84</v>
      </c>
    </row>
    <row r="1791" spans="1:3" x14ac:dyDescent="0.25">
      <c r="A1791" s="76" t="s">
        <v>1889</v>
      </c>
      <c r="B1791" s="75" t="s">
        <v>99</v>
      </c>
      <c r="C1791" s="75" t="s">
        <v>84</v>
      </c>
    </row>
    <row r="1792" spans="1:3" x14ac:dyDescent="0.25">
      <c r="A1792" s="76" t="s">
        <v>1890</v>
      </c>
      <c r="B1792" s="75" t="s">
        <v>99</v>
      </c>
      <c r="C1792" s="75" t="s">
        <v>84</v>
      </c>
    </row>
    <row r="1793" spans="1:3" x14ac:dyDescent="0.25">
      <c r="A1793" s="76" t="s">
        <v>1891</v>
      </c>
      <c r="B1793" s="75" t="s">
        <v>99</v>
      </c>
      <c r="C1793" s="75" t="s">
        <v>84</v>
      </c>
    </row>
    <row r="1794" spans="1:3" x14ac:dyDescent="0.25">
      <c r="A1794" s="76" t="s">
        <v>1892</v>
      </c>
      <c r="B1794" s="75" t="s">
        <v>99</v>
      </c>
      <c r="C1794" s="75" t="s">
        <v>84</v>
      </c>
    </row>
    <row r="1795" spans="1:3" x14ac:dyDescent="0.25">
      <c r="A1795" s="76" t="s">
        <v>1893</v>
      </c>
      <c r="B1795" s="75" t="s">
        <v>99</v>
      </c>
      <c r="C1795" s="75" t="s">
        <v>84</v>
      </c>
    </row>
    <row r="1796" spans="1:3" x14ac:dyDescent="0.25">
      <c r="A1796" s="76" t="s">
        <v>1894</v>
      </c>
      <c r="B1796" s="75" t="s">
        <v>99</v>
      </c>
      <c r="C1796" s="75" t="s">
        <v>84</v>
      </c>
    </row>
    <row r="1797" spans="1:3" x14ac:dyDescent="0.25">
      <c r="A1797" s="76" t="s">
        <v>1895</v>
      </c>
      <c r="B1797" s="75" t="s">
        <v>99</v>
      </c>
      <c r="C1797" s="75" t="s">
        <v>84</v>
      </c>
    </row>
    <row r="1798" spans="1:3" x14ac:dyDescent="0.25">
      <c r="A1798" s="76" t="s">
        <v>1896</v>
      </c>
      <c r="B1798" s="75" t="s">
        <v>99</v>
      </c>
      <c r="C1798" s="75" t="s">
        <v>84</v>
      </c>
    </row>
    <row r="1799" spans="1:3" x14ac:dyDescent="0.25">
      <c r="A1799" s="76" t="s">
        <v>1897</v>
      </c>
      <c r="B1799" s="75" t="s">
        <v>99</v>
      </c>
      <c r="C1799" s="75" t="s">
        <v>84</v>
      </c>
    </row>
    <row r="1800" spans="1:3" x14ac:dyDescent="0.25">
      <c r="A1800" s="76" t="s">
        <v>1898</v>
      </c>
      <c r="B1800" s="75" t="s">
        <v>99</v>
      </c>
      <c r="C1800" s="75" t="s">
        <v>84</v>
      </c>
    </row>
    <row r="1801" spans="1:3" x14ac:dyDescent="0.25">
      <c r="A1801" s="76" t="s">
        <v>1899</v>
      </c>
      <c r="B1801" s="75" t="s">
        <v>99</v>
      </c>
      <c r="C1801" s="75" t="s">
        <v>84</v>
      </c>
    </row>
    <row r="1802" spans="1:3" x14ac:dyDescent="0.25">
      <c r="A1802" s="76" t="s">
        <v>1900</v>
      </c>
      <c r="B1802" s="75" t="s">
        <v>99</v>
      </c>
      <c r="C1802" s="75" t="s">
        <v>84</v>
      </c>
    </row>
    <row r="1803" spans="1:3" x14ac:dyDescent="0.25">
      <c r="A1803" s="76" t="s">
        <v>1901</v>
      </c>
      <c r="B1803" s="75" t="s">
        <v>99</v>
      </c>
      <c r="C1803" s="75" t="s">
        <v>84</v>
      </c>
    </row>
    <row r="1804" spans="1:3" x14ac:dyDescent="0.25">
      <c r="A1804" s="76" t="s">
        <v>1902</v>
      </c>
      <c r="B1804" s="75" t="s">
        <v>99</v>
      </c>
      <c r="C1804" s="75" t="s">
        <v>84</v>
      </c>
    </row>
    <row r="1805" spans="1:3" x14ac:dyDescent="0.25">
      <c r="A1805" s="76" t="s">
        <v>1903</v>
      </c>
      <c r="B1805" s="75" t="s">
        <v>99</v>
      </c>
      <c r="C1805" s="75" t="s">
        <v>84</v>
      </c>
    </row>
    <row r="1806" spans="1:3" x14ac:dyDescent="0.25">
      <c r="A1806" s="76" t="s">
        <v>1904</v>
      </c>
      <c r="B1806" s="75" t="s">
        <v>99</v>
      </c>
      <c r="C1806" s="75" t="s">
        <v>84</v>
      </c>
    </row>
    <row r="1807" spans="1:3" x14ac:dyDescent="0.25">
      <c r="A1807" s="76" t="s">
        <v>1905</v>
      </c>
      <c r="B1807" s="75" t="s">
        <v>99</v>
      </c>
      <c r="C1807" s="75" t="s">
        <v>84</v>
      </c>
    </row>
    <row r="1808" spans="1:3" x14ac:dyDescent="0.25">
      <c r="A1808" s="76" t="s">
        <v>1906</v>
      </c>
      <c r="B1808" s="75" t="s">
        <v>99</v>
      </c>
      <c r="C1808" s="75" t="s">
        <v>84</v>
      </c>
    </row>
    <row r="1809" spans="1:3" x14ac:dyDescent="0.25">
      <c r="A1809" s="76" t="s">
        <v>1907</v>
      </c>
      <c r="B1809" s="75" t="s">
        <v>99</v>
      </c>
      <c r="C1809" s="75" t="s">
        <v>84</v>
      </c>
    </row>
    <row r="1810" spans="1:3" x14ac:dyDescent="0.25">
      <c r="A1810" s="76" t="s">
        <v>1908</v>
      </c>
      <c r="B1810" s="75" t="s">
        <v>99</v>
      </c>
      <c r="C1810" s="75" t="s">
        <v>84</v>
      </c>
    </row>
    <row r="1811" spans="1:3" x14ac:dyDescent="0.25">
      <c r="A1811" s="76" t="s">
        <v>1909</v>
      </c>
      <c r="B1811" s="75" t="s">
        <v>99</v>
      </c>
      <c r="C1811" s="75" t="s">
        <v>84</v>
      </c>
    </row>
    <row r="1812" spans="1:3" x14ac:dyDescent="0.25">
      <c r="A1812" s="76" t="s">
        <v>1910</v>
      </c>
      <c r="B1812" s="75" t="s">
        <v>99</v>
      </c>
      <c r="C1812" s="75" t="s">
        <v>84</v>
      </c>
    </row>
    <row r="1813" spans="1:3" x14ac:dyDescent="0.25">
      <c r="A1813" s="76" t="s">
        <v>1911</v>
      </c>
      <c r="B1813" s="75" t="s">
        <v>99</v>
      </c>
      <c r="C1813" s="75" t="s">
        <v>84</v>
      </c>
    </row>
    <row r="1814" spans="1:3" x14ac:dyDescent="0.25">
      <c r="A1814" s="76" t="s">
        <v>1912</v>
      </c>
      <c r="B1814" s="75" t="s">
        <v>99</v>
      </c>
      <c r="C1814" s="75" t="s">
        <v>84</v>
      </c>
    </row>
    <row r="1815" spans="1:3" x14ac:dyDescent="0.25">
      <c r="A1815" s="76" t="s">
        <v>1913</v>
      </c>
      <c r="B1815" s="75" t="s">
        <v>99</v>
      </c>
      <c r="C1815" s="75" t="s">
        <v>84</v>
      </c>
    </row>
    <row r="1816" spans="1:3" x14ac:dyDescent="0.25">
      <c r="A1816" s="76" t="s">
        <v>1914</v>
      </c>
      <c r="B1816" s="75" t="s">
        <v>99</v>
      </c>
      <c r="C1816" s="75" t="s">
        <v>84</v>
      </c>
    </row>
    <row r="1817" spans="1:3" x14ac:dyDescent="0.25">
      <c r="A1817" s="76" t="s">
        <v>1915</v>
      </c>
      <c r="B1817" s="75" t="s">
        <v>99</v>
      </c>
      <c r="C1817" s="75" t="s">
        <v>84</v>
      </c>
    </row>
    <row r="1818" spans="1:3" x14ac:dyDescent="0.25">
      <c r="A1818" s="76" t="s">
        <v>1916</v>
      </c>
      <c r="B1818" s="75" t="s">
        <v>99</v>
      </c>
      <c r="C1818" s="75" t="s">
        <v>84</v>
      </c>
    </row>
    <row r="1819" spans="1:3" x14ac:dyDescent="0.25">
      <c r="A1819" s="76" t="s">
        <v>1917</v>
      </c>
      <c r="B1819" s="75" t="s">
        <v>99</v>
      </c>
      <c r="C1819" s="75" t="s">
        <v>84</v>
      </c>
    </row>
    <row r="1820" spans="1:3" x14ac:dyDescent="0.25">
      <c r="A1820" s="76" t="s">
        <v>1918</v>
      </c>
      <c r="B1820" s="75" t="s">
        <v>99</v>
      </c>
      <c r="C1820" s="75" t="s">
        <v>84</v>
      </c>
    </row>
    <row r="1821" spans="1:3" x14ac:dyDescent="0.25">
      <c r="A1821" s="76" t="s">
        <v>1919</v>
      </c>
      <c r="B1821" s="75" t="s">
        <v>99</v>
      </c>
      <c r="C1821" s="75" t="s">
        <v>81</v>
      </c>
    </row>
    <row r="1822" spans="1:3" x14ac:dyDescent="0.25">
      <c r="A1822" s="76" t="s">
        <v>1920</v>
      </c>
      <c r="B1822" s="75" t="s">
        <v>99</v>
      </c>
      <c r="C1822" s="75" t="s">
        <v>84</v>
      </c>
    </row>
    <row r="1823" spans="1:3" x14ac:dyDescent="0.25">
      <c r="A1823" s="76" t="s">
        <v>1921</v>
      </c>
      <c r="B1823" s="75" t="s">
        <v>99</v>
      </c>
      <c r="C1823" s="75" t="s">
        <v>84</v>
      </c>
    </row>
    <row r="1824" spans="1:3" x14ac:dyDescent="0.25">
      <c r="A1824" s="76" t="s">
        <v>1922</v>
      </c>
      <c r="B1824" s="75" t="s">
        <v>99</v>
      </c>
      <c r="C1824" s="75" t="s">
        <v>84</v>
      </c>
    </row>
    <row r="1825" spans="1:3" x14ac:dyDescent="0.25">
      <c r="A1825" s="76" t="s">
        <v>1923</v>
      </c>
      <c r="B1825" s="75" t="s">
        <v>99</v>
      </c>
      <c r="C1825" s="75" t="s">
        <v>84</v>
      </c>
    </row>
    <row r="1826" spans="1:3" x14ac:dyDescent="0.25">
      <c r="A1826" s="76" t="s">
        <v>1924</v>
      </c>
      <c r="B1826" s="75" t="s">
        <v>99</v>
      </c>
      <c r="C1826" s="75" t="s">
        <v>82</v>
      </c>
    </row>
    <row r="1827" spans="1:3" x14ac:dyDescent="0.25">
      <c r="A1827" s="76" t="s">
        <v>1925</v>
      </c>
      <c r="B1827" s="75" t="s">
        <v>99</v>
      </c>
      <c r="C1827" s="75" t="s">
        <v>82</v>
      </c>
    </row>
    <row r="1828" spans="1:3" x14ac:dyDescent="0.25">
      <c r="A1828" s="76" t="s">
        <v>1926</v>
      </c>
      <c r="B1828" s="75" t="s">
        <v>99</v>
      </c>
      <c r="C1828" s="75" t="s">
        <v>82</v>
      </c>
    </row>
    <row r="1829" spans="1:3" x14ac:dyDescent="0.25">
      <c r="A1829" s="76" t="s">
        <v>1927</v>
      </c>
      <c r="B1829" s="75" t="s">
        <v>99</v>
      </c>
      <c r="C1829" s="75" t="s">
        <v>82</v>
      </c>
    </row>
    <row r="1830" spans="1:3" x14ac:dyDescent="0.25">
      <c r="A1830" s="76" t="s">
        <v>1928</v>
      </c>
      <c r="B1830" s="75" t="s">
        <v>99</v>
      </c>
      <c r="C1830" s="75" t="s">
        <v>82</v>
      </c>
    </row>
    <row r="1831" spans="1:3" x14ac:dyDescent="0.25">
      <c r="A1831" s="76" t="s">
        <v>1929</v>
      </c>
      <c r="B1831" s="75" t="s">
        <v>99</v>
      </c>
      <c r="C1831" s="75" t="s">
        <v>81</v>
      </c>
    </row>
    <row r="1832" spans="1:3" x14ac:dyDescent="0.25">
      <c r="A1832" s="76" t="s">
        <v>1930</v>
      </c>
      <c r="B1832" s="75" t="s">
        <v>99</v>
      </c>
      <c r="C1832" s="75" t="s">
        <v>83</v>
      </c>
    </row>
    <row r="1833" spans="1:3" x14ac:dyDescent="0.25">
      <c r="A1833" s="76" t="s">
        <v>1931</v>
      </c>
      <c r="B1833" s="75" t="s">
        <v>99</v>
      </c>
      <c r="C1833" s="75" t="s">
        <v>84</v>
      </c>
    </row>
    <row r="1834" spans="1:3" x14ac:dyDescent="0.25">
      <c r="A1834" s="76" t="s">
        <v>1932</v>
      </c>
      <c r="B1834" s="75" t="s">
        <v>99</v>
      </c>
      <c r="C1834" s="75" t="s">
        <v>82</v>
      </c>
    </row>
    <row r="1835" spans="1:3" x14ac:dyDescent="0.25">
      <c r="A1835" s="76" t="s">
        <v>1933</v>
      </c>
      <c r="B1835" s="75" t="s">
        <v>99</v>
      </c>
      <c r="C1835" s="75" t="s">
        <v>82</v>
      </c>
    </row>
    <row r="1836" spans="1:3" x14ac:dyDescent="0.25">
      <c r="A1836" s="76" t="s">
        <v>1934</v>
      </c>
      <c r="B1836" s="75" t="s">
        <v>99</v>
      </c>
      <c r="C1836" s="75" t="s">
        <v>83</v>
      </c>
    </row>
    <row r="1837" spans="1:3" x14ac:dyDescent="0.25">
      <c r="A1837" s="76" t="s">
        <v>1935</v>
      </c>
      <c r="B1837" s="75" t="s">
        <v>100</v>
      </c>
      <c r="C1837" s="75" t="s">
        <v>81</v>
      </c>
    </row>
    <row r="1838" spans="1:3" x14ac:dyDescent="0.25">
      <c r="A1838" s="76" t="s">
        <v>1936</v>
      </c>
      <c r="B1838" s="75" t="s">
        <v>99</v>
      </c>
      <c r="C1838" s="75" t="s">
        <v>84</v>
      </c>
    </row>
    <row r="1839" spans="1:3" x14ac:dyDescent="0.25">
      <c r="A1839" s="76" t="s">
        <v>1937</v>
      </c>
      <c r="B1839" s="75" t="s">
        <v>99</v>
      </c>
      <c r="C1839" s="75" t="s">
        <v>84</v>
      </c>
    </row>
    <row r="1840" spans="1:3" x14ac:dyDescent="0.25">
      <c r="A1840" s="76" t="s">
        <v>1938</v>
      </c>
      <c r="B1840" s="75" t="s">
        <v>99</v>
      </c>
      <c r="C1840" s="75" t="s">
        <v>84</v>
      </c>
    </row>
    <row r="1841" spans="1:3" x14ac:dyDescent="0.25">
      <c r="A1841" s="76" t="s">
        <v>1939</v>
      </c>
      <c r="B1841" s="75" t="s">
        <v>99</v>
      </c>
      <c r="C1841" s="75" t="s">
        <v>84</v>
      </c>
    </row>
    <row r="1842" spans="1:3" x14ac:dyDescent="0.25">
      <c r="A1842" s="76" t="s">
        <v>1940</v>
      </c>
      <c r="B1842" s="75" t="s">
        <v>99</v>
      </c>
      <c r="C1842" s="75" t="s">
        <v>83</v>
      </c>
    </row>
    <row r="1843" spans="1:3" x14ac:dyDescent="0.25">
      <c r="A1843" s="76" t="s">
        <v>1941</v>
      </c>
      <c r="B1843" s="75" t="s">
        <v>99</v>
      </c>
      <c r="C1843" s="75" t="s">
        <v>84</v>
      </c>
    </row>
    <row r="1844" spans="1:3" x14ac:dyDescent="0.25">
      <c r="A1844" s="76" t="s">
        <v>1942</v>
      </c>
      <c r="B1844" s="75" t="s">
        <v>99</v>
      </c>
      <c r="C1844" s="75" t="s">
        <v>84</v>
      </c>
    </row>
    <row r="1845" spans="1:3" x14ac:dyDescent="0.25">
      <c r="A1845" s="76" t="s">
        <v>1943</v>
      </c>
      <c r="B1845" s="75" t="s">
        <v>99</v>
      </c>
      <c r="C1845" s="75" t="s">
        <v>84</v>
      </c>
    </row>
    <row r="1846" spans="1:3" x14ac:dyDescent="0.25">
      <c r="A1846" s="76" t="s">
        <v>1944</v>
      </c>
      <c r="B1846" s="75" t="s">
        <v>99</v>
      </c>
      <c r="C1846" s="75" t="s">
        <v>84</v>
      </c>
    </row>
    <row r="1847" spans="1:3" x14ac:dyDescent="0.25">
      <c r="A1847" s="76" t="s">
        <v>1945</v>
      </c>
      <c r="B1847" s="75" t="s">
        <v>99</v>
      </c>
      <c r="C1847" s="75" t="s">
        <v>84</v>
      </c>
    </row>
    <row r="1848" spans="1:3" x14ac:dyDescent="0.25">
      <c r="A1848" s="76" t="s">
        <v>1946</v>
      </c>
      <c r="B1848" s="75" t="s">
        <v>99</v>
      </c>
      <c r="C1848" s="75" t="s">
        <v>82</v>
      </c>
    </row>
    <row r="1849" spans="1:3" x14ac:dyDescent="0.25">
      <c r="A1849" s="76" t="s">
        <v>1947</v>
      </c>
      <c r="B1849" s="75" t="s">
        <v>99</v>
      </c>
      <c r="C1849" s="75" t="s">
        <v>84</v>
      </c>
    </row>
    <row r="1850" spans="1:3" x14ac:dyDescent="0.25">
      <c r="A1850" s="76" t="s">
        <v>1948</v>
      </c>
      <c r="B1850" s="75" t="s">
        <v>99</v>
      </c>
      <c r="C1850" s="75" t="s">
        <v>84</v>
      </c>
    </row>
    <row r="1851" spans="1:3" x14ac:dyDescent="0.25">
      <c r="A1851" s="76" t="s">
        <v>1949</v>
      </c>
      <c r="B1851" s="75" t="s">
        <v>99</v>
      </c>
      <c r="C1851" s="75" t="s">
        <v>83</v>
      </c>
    </row>
    <row r="1852" spans="1:3" x14ac:dyDescent="0.25">
      <c r="A1852" s="76" t="s">
        <v>1950</v>
      </c>
      <c r="B1852" s="75" t="s">
        <v>99</v>
      </c>
      <c r="C1852" s="75" t="s">
        <v>81</v>
      </c>
    </row>
    <row r="1853" spans="1:3" x14ac:dyDescent="0.25">
      <c r="A1853" s="76" t="s">
        <v>1951</v>
      </c>
      <c r="B1853" s="75" t="s">
        <v>99</v>
      </c>
      <c r="C1853" s="75" t="s">
        <v>84</v>
      </c>
    </row>
    <row r="1854" spans="1:3" x14ac:dyDescent="0.25">
      <c r="A1854" s="76" t="s">
        <v>1952</v>
      </c>
      <c r="B1854" s="75" t="s">
        <v>99</v>
      </c>
      <c r="C1854" s="75" t="s">
        <v>84</v>
      </c>
    </row>
    <row r="1855" spans="1:3" x14ac:dyDescent="0.25">
      <c r="A1855" s="76" t="s">
        <v>1953</v>
      </c>
      <c r="B1855" s="75" t="s">
        <v>99</v>
      </c>
      <c r="C1855" s="75" t="s">
        <v>84</v>
      </c>
    </row>
    <row r="1856" spans="1:3" x14ac:dyDescent="0.25">
      <c r="A1856" s="76" t="s">
        <v>1954</v>
      </c>
      <c r="B1856" s="75" t="s">
        <v>99</v>
      </c>
      <c r="C1856" s="75" t="s">
        <v>84</v>
      </c>
    </row>
    <row r="1857" spans="1:3" x14ac:dyDescent="0.25">
      <c r="A1857" s="76" t="s">
        <v>1955</v>
      </c>
      <c r="B1857" s="75" t="s">
        <v>99</v>
      </c>
      <c r="C1857" s="75" t="s">
        <v>81</v>
      </c>
    </row>
    <row r="1858" spans="1:3" x14ac:dyDescent="0.25">
      <c r="A1858" s="76" t="s">
        <v>1956</v>
      </c>
      <c r="B1858" s="75" t="s">
        <v>99</v>
      </c>
      <c r="C1858" s="75" t="s">
        <v>84</v>
      </c>
    </row>
    <row r="1859" spans="1:3" x14ac:dyDescent="0.25">
      <c r="A1859" s="76" t="s">
        <v>1957</v>
      </c>
      <c r="B1859" s="75" t="s">
        <v>100</v>
      </c>
      <c r="C1859" s="75" t="s">
        <v>81</v>
      </c>
    </row>
    <row r="1860" spans="1:3" x14ac:dyDescent="0.25">
      <c r="A1860" s="76" t="s">
        <v>1958</v>
      </c>
      <c r="B1860" s="75" t="s">
        <v>100</v>
      </c>
      <c r="C1860" s="75" t="s">
        <v>81</v>
      </c>
    </row>
    <row r="1861" spans="1:3" x14ac:dyDescent="0.25">
      <c r="A1861" s="76" t="s">
        <v>1959</v>
      </c>
      <c r="B1861" s="75" t="s">
        <v>99</v>
      </c>
      <c r="C1861" s="75" t="s">
        <v>81</v>
      </c>
    </row>
    <row r="1862" spans="1:3" x14ac:dyDescent="0.25">
      <c r="A1862" s="76" t="s">
        <v>1960</v>
      </c>
      <c r="B1862" s="75" t="s">
        <v>99</v>
      </c>
      <c r="C1862" s="75" t="s">
        <v>83</v>
      </c>
    </row>
    <row r="1863" spans="1:3" x14ac:dyDescent="0.25">
      <c r="A1863" s="76" t="s">
        <v>1961</v>
      </c>
      <c r="B1863" s="75" t="s">
        <v>99</v>
      </c>
      <c r="C1863" s="75" t="s">
        <v>82</v>
      </c>
    </row>
    <row r="1864" spans="1:3" x14ac:dyDescent="0.25">
      <c r="A1864" s="76" t="s">
        <v>1962</v>
      </c>
      <c r="B1864" s="75" t="s">
        <v>99</v>
      </c>
      <c r="C1864" s="75" t="s">
        <v>84</v>
      </c>
    </row>
    <row r="1865" spans="1:3" x14ac:dyDescent="0.25">
      <c r="A1865" s="76" t="s">
        <v>1963</v>
      </c>
      <c r="B1865" s="75" t="s">
        <v>100</v>
      </c>
      <c r="C1865" s="75" t="s">
        <v>81</v>
      </c>
    </row>
    <row r="1866" spans="1:3" x14ac:dyDescent="0.25">
      <c r="A1866" s="76" t="s">
        <v>1964</v>
      </c>
      <c r="B1866" s="75" t="s">
        <v>99</v>
      </c>
      <c r="C1866" s="75" t="s">
        <v>82</v>
      </c>
    </row>
    <row r="1867" spans="1:3" x14ac:dyDescent="0.25">
      <c r="A1867" s="76" t="s">
        <v>1965</v>
      </c>
      <c r="B1867" s="75" t="s">
        <v>99</v>
      </c>
      <c r="C1867" s="75" t="s">
        <v>83</v>
      </c>
    </row>
    <row r="1868" spans="1:3" x14ac:dyDescent="0.25">
      <c r="A1868" s="76" t="s">
        <v>1966</v>
      </c>
      <c r="B1868" s="75" t="s">
        <v>99</v>
      </c>
      <c r="C1868" s="75" t="s">
        <v>83</v>
      </c>
    </row>
    <row r="1869" spans="1:3" x14ac:dyDescent="0.25">
      <c r="A1869" s="76" t="s">
        <v>1967</v>
      </c>
      <c r="B1869" s="75" t="s">
        <v>100</v>
      </c>
      <c r="C1869" s="75" t="s">
        <v>83</v>
      </c>
    </row>
    <row r="1870" spans="1:3" x14ac:dyDescent="0.25">
      <c r="A1870" s="76" t="s">
        <v>1968</v>
      </c>
      <c r="B1870" s="75" t="s">
        <v>100</v>
      </c>
      <c r="C1870" s="75" t="s">
        <v>84</v>
      </c>
    </row>
    <row r="1871" spans="1:3" x14ac:dyDescent="0.25">
      <c r="A1871" s="76" t="s">
        <v>1969</v>
      </c>
      <c r="B1871" s="75" t="s">
        <v>99</v>
      </c>
      <c r="C1871" s="75" t="s">
        <v>81</v>
      </c>
    </row>
    <row r="1872" spans="1:3" x14ac:dyDescent="0.25">
      <c r="A1872" s="76" t="s">
        <v>1970</v>
      </c>
      <c r="B1872" s="75" t="s">
        <v>99</v>
      </c>
      <c r="C1872" s="75" t="s">
        <v>84</v>
      </c>
    </row>
    <row r="1873" spans="1:3" x14ac:dyDescent="0.25">
      <c r="A1873" s="76" t="s">
        <v>1971</v>
      </c>
      <c r="B1873" s="75" t="s">
        <v>99</v>
      </c>
      <c r="C1873" s="75" t="s">
        <v>84</v>
      </c>
    </row>
    <row r="1874" spans="1:3" x14ac:dyDescent="0.25">
      <c r="A1874" s="76" t="s">
        <v>1972</v>
      </c>
      <c r="B1874" s="75" t="s">
        <v>99</v>
      </c>
      <c r="C1874" s="75" t="s">
        <v>84</v>
      </c>
    </row>
    <row r="1875" spans="1:3" x14ac:dyDescent="0.25">
      <c r="A1875" s="76" t="s">
        <v>1973</v>
      </c>
      <c r="B1875" s="75" t="s">
        <v>99</v>
      </c>
      <c r="C1875" s="75" t="s">
        <v>84</v>
      </c>
    </row>
    <row r="1876" spans="1:3" x14ac:dyDescent="0.25">
      <c r="A1876" s="76" t="s">
        <v>1974</v>
      </c>
      <c r="B1876" s="75" t="s">
        <v>99</v>
      </c>
      <c r="C1876" s="75" t="s">
        <v>84</v>
      </c>
    </row>
    <row r="1877" spans="1:3" x14ac:dyDescent="0.25">
      <c r="A1877" s="76" t="s">
        <v>1975</v>
      </c>
      <c r="B1877" s="75" t="s">
        <v>99</v>
      </c>
      <c r="C1877" s="75" t="s">
        <v>84</v>
      </c>
    </row>
    <row r="1878" spans="1:3" x14ac:dyDescent="0.25">
      <c r="A1878" s="76" t="s">
        <v>1976</v>
      </c>
      <c r="B1878" s="75" t="s">
        <v>99</v>
      </c>
      <c r="C1878" s="75" t="s">
        <v>84</v>
      </c>
    </row>
    <row r="1879" spans="1:3" x14ac:dyDescent="0.25">
      <c r="A1879" s="76" t="s">
        <v>1977</v>
      </c>
      <c r="B1879" s="75" t="s">
        <v>99</v>
      </c>
      <c r="C1879" s="75" t="s">
        <v>84</v>
      </c>
    </row>
    <row r="1880" spans="1:3" x14ac:dyDescent="0.25">
      <c r="A1880" s="76" t="s">
        <v>1978</v>
      </c>
      <c r="B1880" s="75" t="s">
        <v>99</v>
      </c>
      <c r="C1880" s="75" t="s">
        <v>84</v>
      </c>
    </row>
    <row r="1881" spans="1:3" x14ac:dyDescent="0.25">
      <c r="A1881" s="76" t="s">
        <v>1979</v>
      </c>
      <c r="B1881" s="75" t="s">
        <v>99</v>
      </c>
      <c r="C1881" s="75" t="s">
        <v>84</v>
      </c>
    </row>
    <row r="1882" spans="1:3" x14ac:dyDescent="0.25">
      <c r="A1882" s="76" t="s">
        <v>1980</v>
      </c>
      <c r="B1882" s="75" t="s">
        <v>99</v>
      </c>
      <c r="C1882" s="75" t="s">
        <v>84</v>
      </c>
    </row>
    <row r="1883" spans="1:3" x14ac:dyDescent="0.25">
      <c r="A1883" s="76" t="s">
        <v>1981</v>
      </c>
      <c r="B1883" s="75" t="s">
        <v>99</v>
      </c>
      <c r="C1883" s="75" t="s">
        <v>84</v>
      </c>
    </row>
    <row r="1884" spans="1:3" x14ac:dyDescent="0.25">
      <c r="A1884" s="76" t="s">
        <v>1982</v>
      </c>
      <c r="B1884" s="75" t="s">
        <v>99</v>
      </c>
      <c r="C1884" s="75" t="s">
        <v>84</v>
      </c>
    </row>
    <row r="1885" spans="1:3" x14ac:dyDescent="0.25">
      <c r="A1885" s="76" t="s">
        <v>1983</v>
      </c>
      <c r="B1885" s="75" t="s">
        <v>99</v>
      </c>
      <c r="C1885" s="75" t="s">
        <v>84</v>
      </c>
    </row>
    <row r="1886" spans="1:3" x14ac:dyDescent="0.25">
      <c r="A1886" s="76" t="s">
        <v>1984</v>
      </c>
      <c r="B1886" s="75" t="s">
        <v>99</v>
      </c>
      <c r="C1886" s="75" t="s">
        <v>84</v>
      </c>
    </row>
    <row r="1887" spans="1:3" x14ac:dyDescent="0.25">
      <c r="A1887" s="76" t="s">
        <v>1985</v>
      </c>
      <c r="B1887" s="75" t="s">
        <v>99</v>
      </c>
      <c r="C1887" s="75" t="s">
        <v>84</v>
      </c>
    </row>
    <row r="1888" spans="1:3" x14ac:dyDescent="0.25">
      <c r="A1888" s="76" t="s">
        <v>1986</v>
      </c>
      <c r="B1888" s="75" t="s">
        <v>99</v>
      </c>
      <c r="C1888" s="75" t="s">
        <v>84</v>
      </c>
    </row>
    <row r="1889" spans="1:3" x14ac:dyDescent="0.25">
      <c r="A1889" s="76" t="s">
        <v>1987</v>
      </c>
      <c r="B1889" s="75" t="s">
        <v>99</v>
      </c>
      <c r="C1889" s="75" t="s">
        <v>84</v>
      </c>
    </row>
    <row r="1890" spans="1:3" x14ac:dyDescent="0.25">
      <c r="A1890" s="76" t="s">
        <v>1988</v>
      </c>
      <c r="B1890" s="75" t="s">
        <v>99</v>
      </c>
      <c r="C1890" s="75" t="s">
        <v>84</v>
      </c>
    </row>
    <row r="1891" spans="1:3" x14ac:dyDescent="0.25">
      <c r="A1891" s="76" t="s">
        <v>1989</v>
      </c>
      <c r="B1891" s="75" t="s">
        <v>99</v>
      </c>
      <c r="C1891" s="75" t="s">
        <v>84</v>
      </c>
    </row>
    <row r="1892" spans="1:3" x14ac:dyDescent="0.25">
      <c r="A1892" s="76" t="s">
        <v>1990</v>
      </c>
      <c r="B1892" s="75" t="s">
        <v>99</v>
      </c>
      <c r="C1892" s="75" t="s">
        <v>84</v>
      </c>
    </row>
    <row r="1893" spans="1:3" x14ac:dyDescent="0.25">
      <c r="A1893" s="76" t="s">
        <v>1991</v>
      </c>
      <c r="B1893" s="75" t="s">
        <v>99</v>
      </c>
      <c r="C1893" s="75" t="s">
        <v>84</v>
      </c>
    </row>
    <row r="1894" spans="1:3" x14ac:dyDescent="0.25">
      <c r="A1894" s="76" t="s">
        <v>1992</v>
      </c>
      <c r="B1894" s="75" t="s">
        <v>99</v>
      </c>
      <c r="C1894" s="75" t="s">
        <v>84</v>
      </c>
    </row>
    <row r="1895" spans="1:3" x14ac:dyDescent="0.25">
      <c r="A1895" s="76" t="s">
        <v>1993</v>
      </c>
      <c r="B1895" s="75" t="s">
        <v>99</v>
      </c>
      <c r="C1895" s="75" t="s">
        <v>81</v>
      </c>
    </row>
    <row r="1896" spans="1:3" x14ac:dyDescent="0.25">
      <c r="A1896" s="76" t="s">
        <v>1994</v>
      </c>
      <c r="B1896" s="75" t="s">
        <v>99</v>
      </c>
      <c r="C1896" s="75" t="s">
        <v>81</v>
      </c>
    </row>
    <row r="1897" spans="1:3" x14ac:dyDescent="0.25">
      <c r="A1897" s="76" t="s">
        <v>1995</v>
      </c>
      <c r="B1897" s="75" t="s">
        <v>99</v>
      </c>
      <c r="C1897" s="75" t="s">
        <v>81</v>
      </c>
    </row>
    <row r="1898" spans="1:3" x14ac:dyDescent="0.25">
      <c r="A1898" s="76" t="s">
        <v>1996</v>
      </c>
      <c r="B1898" s="75" t="s">
        <v>99</v>
      </c>
      <c r="C1898" s="75" t="s">
        <v>81</v>
      </c>
    </row>
    <row r="1899" spans="1:3" x14ac:dyDescent="0.25">
      <c r="A1899" s="76" t="s">
        <v>1997</v>
      </c>
      <c r="B1899" s="75" t="s">
        <v>99</v>
      </c>
      <c r="C1899" s="75" t="s">
        <v>81</v>
      </c>
    </row>
    <row r="1900" spans="1:3" x14ac:dyDescent="0.25">
      <c r="A1900" s="76" t="s">
        <v>1998</v>
      </c>
      <c r="B1900" s="75" t="s">
        <v>99</v>
      </c>
      <c r="C1900" s="75" t="s">
        <v>81</v>
      </c>
    </row>
    <row r="1901" spans="1:3" x14ac:dyDescent="0.25">
      <c r="A1901" s="76" t="s">
        <v>1999</v>
      </c>
      <c r="B1901" s="75" t="s">
        <v>99</v>
      </c>
      <c r="C1901" s="75" t="s">
        <v>84</v>
      </c>
    </row>
    <row r="1902" spans="1:3" x14ac:dyDescent="0.25">
      <c r="A1902" s="76" t="s">
        <v>2000</v>
      </c>
      <c r="B1902" s="75" t="s">
        <v>99</v>
      </c>
      <c r="C1902" s="75" t="s">
        <v>84</v>
      </c>
    </row>
    <row r="1903" spans="1:3" x14ac:dyDescent="0.25">
      <c r="A1903" s="76" t="s">
        <v>2001</v>
      </c>
      <c r="B1903" s="75" t="s">
        <v>99</v>
      </c>
      <c r="C1903" s="75" t="s">
        <v>84</v>
      </c>
    </row>
    <row r="1904" spans="1:3" x14ac:dyDescent="0.25">
      <c r="A1904" s="76" t="s">
        <v>2002</v>
      </c>
      <c r="B1904" s="75" t="s">
        <v>99</v>
      </c>
      <c r="C1904" s="75" t="s">
        <v>84</v>
      </c>
    </row>
    <row r="1905" spans="1:3" x14ac:dyDescent="0.25">
      <c r="A1905" s="76" t="s">
        <v>2003</v>
      </c>
      <c r="B1905" s="75" t="s">
        <v>99</v>
      </c>
      <c r="C1905" s="75" t="s">
        <v>83</v>
      </c>
    </row>
    <row r="1906" spans="1:3" x14ac:dyDescent="0.25">
      <c r="A1906" s="76" t="s">
        <v>2004</v>
      </c>
      <c r="B1906" s="75" t="s">
        <v>99</v>
      </c>
      <c r="C1906" s="75" t="s">
        <v>81</v>
      </c>
    </row>
    <row r="1907" spans="1:3" x14ac:dyDescent="0.25">
      <c r="A1907" s="76" t="s">
        <v>2005</v>
      </c>
      <c r="B1907" s="75" t="s">
        <v>99</v>
      </c>
      <c r="C1907" s="75" t="s">
        <v>84</v>
      </c>
    </row>
    <row r="1908" spans="1:3" x14ac:dyDescent="0.25">
      <c r="A1908" s="76" t="s">
        <v>2006</v>
      </c>
      <c r="B1908" s="75" t="s">
        <v>99</v>
      </c>
      <c r="C1908" s="75" t="s">
        <v>81</v>
      </c>
    </row>
    <row r="1909" spans="1:3" x14ac:dyDescent="0.25">
      <c r="A1909" s="76" t="s">
        <v>2007</v>
      </c>
      <c r="B1909" s="75" t="s">
        <v>99</v>
      </c>
      <c r="C1909" s="75" t="s">
        <v>81</v>
      </c>
    </row>
    <row r="1910" spans="1:3" x14ac:dyDescent="0.25">
      <c r="A1910" s="76" t="s">
        <v>2008</v>
      </c>
      <c r="B1910" s="75" t="s">
        <v>99</v>
      </c>
      <c r="C1910" s="75" t="s">
        <v>84</v>
      </c>
    </row>
    <row r="1911" spans="1:3" x14ac:dyDescent="0.25">
      <c r="A1911" s="76" t="s">
        <v>2009</v>
      </c>
      <c r="B1911" s="75" t="s">
        <v>99</v>
      </c>
      <c r="C1911" s="75" t="s">
        <v>84</v>
      </c>
    </row>
    <row r="1912" spans="1:3" x14ac:dyDescent="0.25">
      <c r="A1912" s="76" t="s">
        <v>2010</v>
      </c>
      <c r="B1912" s="75" t="s">
        <v>99</v>
      </c>
      <c r="C1912" s="75" t="s">
        <v>84</v>
      </c>
    </row>
    <row r="1913" spans="1:3" x14ac:dyDescent="0.25">
      <c r="A1913" s="76" t="s">
        <v>2011</v>
      </c>
      <c r="B1913" s="75" t="s">
        <v>99</v>
      </c>
      <c r="C1913" s="75" t="s">
        <v>84</v>
      </c>
    </row>
    <row r="1914" spans="1:3" x14ac:dyDescent="0.25">
      <c r="A1914" s="76" t="s">
        <v>2012</v>
      </c>
      <c r="B1914" s="75" t="s">
        <v>99</v>
      </c>
      <c r="C1914" s="75" t="s">
        <v>84</v>
      </c>
    </row>
    <row r="1915" spans="1:3" x14ac:dyDescent="0.25">
      <c r="A1915" s="76" t="s">
        <v>2013</v>
      </c>
      <c r="B1915" s="75" t="s">
        <v>99</v>
      </c>
      <c r="C1915" s="75" t="s">
        <v>84</v>
      </c>
    </row>
    <row r="1916" spans="1:3" x14ac:dyDescent="0.25">
      <c r="A1916" s="76" t="s">
        <v>2014</v>
      </c>
      <c r="B1916" s="75" t="s">
        <v>99</v>
      </c>
      <c r="C1916" s="75" t="s">
        <v>84</v>
      </c>
    </row>
    <row r="1917" spans="1:3" x14ac:dyDescent="0.25">
      <c r="A1917" s="76" t="s">
        <v>2015</v>
      </c>
      <c r="B1917" s="75" t="s">
        <v>99</v>
      </c>
      <c r="C1917" s="75" t="s">
        <v>84</v>
      </c>
    </row>
    <row r="1918" spans="1:3" x14ac:dyDescent="0.25">
      <c r="A1918" s="76" t="s">
        <v>2016</v>
      </c>
      <c r="B1918" s="75" t="s">
        <v>99</v>
      </c>
      <c r="C1918" s="75" t="s">
        <v>84</v>
      </c>
    </row>
    <row r="1919" spans="1:3" x14ac:dyDescent="0.25">
      <c r="A1919" s="76" t="s">
        <v>2017</v>
      </c>
      <c r="B1919" s="75" t="s">
        <v>99</v>
      </c>
      <c r="C1919" s="75" t="s">
        <v>84</v>
      </c>
    </row>
    <row r="1920" spans="1:3" x14ac:dyDescent="0.25">
      <c r="A1920" s="76" t="s">
        <v>2018</v>
      </c>
      <c r="B1920" s="75" t="s">
        <v>99</v>
      </c>
      <c r="C1920" s="75" t="s">
        <v>84</v>
      </c>
    </row>
    <row r="1921" spans="1:3" x14ac:dyDescent="0.25">
      <c r="A1921" s="76" t="s">
        <v>2019</v>
      </c>
      <c r="B1921" s="75" t="s">
        <v>99</v>
      </c>
      <c r="C1921" s="75" t="s">
        <v>84</v>
      </c>
    </row>
    <row r="1922" spans="1:3" x14ac:dyDescent="0.25">
      <c r="A1922" s="76" t="s">
        <v>2020</v>
      </c>
      <c r="B1922" s="75" t="s">
        <v>99</v>
      </c>
      <c r="C1922" s="75" t="s">
        <v>84</v>
      </c>
    </row>
    <row r="1923" spans="1:3" x14ac:dyDescent="0.25">
      <c r="A1923" s="76" t="s">
        <v>2021</v>
      </c>
      <c r="B1923" s="75" t="s">
        <v>99</v>
      </c>
      <c r="C1923" s="75" t="s">
        <v>84</v>
      </c>
    </row>
    <row r="1924" spans="1:3" x14ac:dyDescent="0.25">
      <c r="A1924" s="76" t="s">
        <v>2022</v>
      </c>
      <c r="B1924" s="75" t="s">
        <v>99</v>
      </c>
      <c r="C1924" s="75" t="s">
        <v>84</v>
      </c>
    </row>
    <row r="1925" spans="1:3" x14ac:dyDescent="0.25">
      <c r="A1925" s="76" t="s">
        <v>2023</v>
      </c>
      <c r="B1925" s="75" t="s">
        <v>99</v>
      </c>
      <c r="C1925" s="75" t="s">
        <v>84</v>
      </c>
    </row>
    <row r="1926" spans="1:3" x14ac:dyDescent="0.25">
      <c r="A1926" s="76" t="s">
        <v>2024</v>
      </c>
      <c r="B1926" s="75" t="s">
        <v>99</v>
      </c>
      <c r="C1926" s="75" t="s">
        <v>84</v>
      </c>
    </row>
    <row r="1927" spans="1:3" x14ac:dyDescent="0.25">
      <c r="A1927" s="76" t="s">
        <v>2025</v>
      </c>
      <c r="B1927" s="75" t="s">
        <v>99</v>
      </c>
      <c r="C1927" s="75" t="s">
        <v>84</v>
      </c>
    </row>
    <row r="1928" spans="1:3" x14ac:dyDescent="0.25">
      <c r="A1928" s="76" t="s">
        <v>2026</v>
      </c>
      <c r="B1928" s="75" t="s">
        <v>99</v>
      </c>
      <c r="C1928" s="75" t="s">
        <v>82</v>
      </c>
    </row>
    <row r="1929" spans="1:3" x14ac:dyDescent="0.25">
      <c r="A1929" s="76" t="s">
        <v>2027</v>
      </c>
      <c r="B1929" s="75" t="s">
        <v>99</v>
      </c>
      <c r="C1929" s="75" t="s">
        <v>81</v>
      </c>
    </row>
    <row r="1930" spans="1:3" x14ac:dyDescent="0.25">
      <c r="A1930" s="76" t="s">
        <v>2028</v>
      </c>
      <c r="B1930" s="75" t="s">
        <v>99</v>
      </c>
      <c r="C1930" s="75" t="s">
        <v>84</v>
      </c>
    </row>
    <row r="1931" spans="1:3" x14ac:dyDescent="0.25">
      <c r="A1931" s="76" t="s">
        <v>2029</v>
      </c>
      <c r="B1931" s="75" t="s">
        <v>99</v>
      </c>
      <c r="C1931" s="75" t="s">
        <v>84</v>
      </c>
    </row>
    <row r="1932" spans="1:3" x14ac:dyDescent="0.25">
      <c r="A1932" s="76" t="s">
        <v>2030</v>
      </c>
      <c r="B1932" s="75" t="s">
        <v>99</v>
      </c>
      <c r="C1932" s="75" t="s">
        <v>84</v>
      </c>
    </row>
    <row r="1933" spans="1:3" x14ac:dyDescent="0.25">
      <c r="A1933" s="76" t="s">
        <v>2031</v>
      </c>
      <c r="B1933" s="75" t="s">
        <v>99</v>
      </c>
      <c r="C1933" s="75" t="s">
        <v>84</v>
      </c>
    </row>
    <row r="1934" spans="1:3" x14ac:dyDescent="0.25">
      <c r="A1934" s="76" t="s">
        <v>2032</v>
      </c>
      <c r="B1934" s="75" t="s">
        <v>99</v>
      </c>
      <c r="C1934" s="75" t="s">
        <v>84</v>
      </c>
    </row>
    <row r="1935" spans="1:3" x14ac:dyDescent="0.25">
      <c r="A1935" s="76" t="s">
        <v>2033</v>
      </c>
      <c r="B1935" s="75" t="s">
        <v>99</v>
      </c>
      <c r="C1935" s="75" t="s">
        <v>84</v>
      </c>
    </row>
    <row r="1936" spans="1:3" x14ac:dyDescent="0.25">
      <c r="A1936" s="76" t="s">
        <v>2034</v>
      </c>
      <c r="B1936" s="75" t="s">
        <v>99</v>
      </c>
      <c r="C1936" s="75" t="s">
        <v>84</v>
      </c>
    </row>
    <row r="1937" spans="1:3" x14ac:dyDescent="0.25">
      <c r="A1937" s="76" t="s">
        <v>2035</v>
      </c>
      <c r="B1937" s="75" t="s">
        <v>99</v>
      </c>
      <c r="C1937" s="75" t="s">
        <v>84</v>
      </c>
    </row>
    <row r="1938" spans="1:3" x14ac:dyDescent="0.25">
      <c r="A1938" s="76" t="s">
        <v>2036</v>
      </c>
      <c r="B1938" s="75" t="s">
        <v>99</v>
      </c>
      <c r="C1938" s="75" t="s">
        <v>84</v>
      </c>
    </row>
    <row r="1939" spans="1:3" x14ac:dyDescent="0.25">
      <c r="A1939" s="76" t="s">
        <v>2037</v>
      </c>
      <c r="B1939" s="75" t="s">
        <v>99</v>
      </c>
      <c r="C1939" s="75" t="s">
        <v>84</v>
      </c>
    </row>
    <row r="1940" spans="1:3" x14ac:dyDescent="0.25">
      <c r="A1940" s="76" t="s">
        <v>2038</v>
      </c>
      <c r="B1940" s="75" t="s">
        <v>99</v>
      </c>
      <c r="C1940" s="75" t="s">
        <v>84</v>
      </c>
    </row>
    <row r="1941" spans="1:3" x14ac:dyDescent="0.25">
      <c r="A1941" s="76" t="s">
        <v>2039</v>
      </c>
      <c r="B1941" s="75" t="s">
        <v>99</v>
      </c>
      <c r="C1941" s="75" t="s">
        <v>84</v>
      </c>
    </row>
    <row r="1942" spans="1:3" x14ac:dyDescent="0.25">
      <c r="A1942" s="76" t="s">
        <v>2040</v>
      </c>
      <c r="B1942" s="75" t="s">
        <v>99</v>
      </c>
      <c r="C1942" s="75" t="s">
        <v>84</v>
      </c>
    </row>
    <row r="1943" spans="1:3" x14ac:dyDescent="0.25">
      <c r="A1943" s="76" t="s">
        <v>2041</v>
      </c>
      <c r="B1943" s="75" t="s">
        <v>99</v>
      </c>
      <c r="C1943" s="75" t="s">
        <v>84</v>
      </c>
    </row>
    <row r="1944" spans="1:3" x14ac:dyDescent="0.25">
      <c r="A1944" s="76" t="s">
        <v>2042</v>
      </c>
      <c r="B1944" s="75" t="s">
        <v>99</v>
      </c>
      <c r="C1944" s="75" t="s">
        <v>84</v>
      </c>
    </row>
    <row r="1945" spans="1:3" x14ac:dyDescent="0.25">
      <c r="A1945" s="76" t="s">
        <v>2043</v>
      </c>
      <c r="B1945" s="75" t="s">
        <v>99</v>
      </c>
      <c r="C1945" s="75" t="s">
        <v>84</v>
      </c>
    </row>
    <row r="1946" spans="1:3" x14ac:dyDescent="0.25">
      <c r="A1946" s="76" t="s">
        <v>2044</v>
      </c>
      <c r="B1946" s="75" t="s">
        <v>99</v>
      </c>
      <c r="C1946" s="75" t="s">
        <v>84</v>
      </c>
    </row>
    <row r="1947" spans="1:3" x14ac:dyDescent="0.25">
      <c r="A1947" s="76" t="s">
        <v>2045</v>
      </c>
      <c r="B1947" s="75" t="s">
        <v>99</v>
      </c>
      <c r="C1947" s="75" t="s">
        <v>84</v>
      </c>
    </row>
    <row r="1948" spans="1:3" x14ac:dyDescent="0.25">
      <c r="A1948" s="76" t="s">
        <v>2046</v>
      </c>
      <c r="B1948" s="75" t="s">
        <v>99</v>
      </c>
      <c r="C1948" s="75" t="s">
        <v>84</v>
      </c>
    </row>
    <row r="1949" spans="1:3" x14ac:dyDescent="0.25">
      <c r="A1949" s="76" t="s">
        <v>2047</v>
      </c>
      <c r="B1949" s="75" t="s">
        <v>99</v>
      </c>
      <c r="C1949" s="75" t="s">
        <v>84</v>
      </c>
    </row>
    <row r="1950" spans="1:3" x14ac:dyDescent="0.25">
      <c r="A1950" s="76" t="s">
        <v>2048</v>
      </c>
      <c r="B1950" s="75" t="s">
        <v>99</v>
      </c>
      <c r="C1950" s="75" t="s">
        <v>84</v>
      </c>
    </row>
    <row r="1951" spans="1:3" x14ac:dyDescent="0.25">
      <c r="A1951" s="76" t="s">
        <v>2049</v>
      </c>
      <c r="B1951" s="75" t="s">
        <v>99</v>
      </c>
      <c r="C1951" s="75" t="s">
        <v>84</v>
      </c>
    </row>
    <row r="1952" spans="1:3" x14ac:dyDescent="0.25">
      <c r="A1952" s="76" t="s">
        <v>2050</v>
      </c>
      <c r="B1952" s="75" t="s">
        <v>100</v>
      </c>
      <c r="C1952" s="75" t="s">
        <v>81</v>
      </c>
    </row>
    <row r="1953" spans="1:3" x14ac:dyDescent="0.25">
      <c r="A1953" s="76" t="s">
        <v>2051</v>
      </c>
      <c r="B1953" s="75" t="s">
        <v>99</v>
      </c>
      <c r="C1953" s="75" t="s">
        <v>83</v>
      </c>
    </row>
    <row r="1954" spans="1:3" x14ac:dyDescent="0.25">
      <c r="A1954" s="76" t="s">
        <v>2052</v>
      </c>
      <c r="B1954" s="75" t="s">
        <v>99</v>
      </c>
      <c r="C1954" s="75" t="s">
        <v>84</v>
      </c>
    </row>
    <row r="1955" spans="1:3" x14ac:dyDescent="0.25">
      <c r="A1955" s="76" t="s">
        <v>2053</v>
      </c>
      <c r="B1955" s="75" t="s">
        <v>99</v>
      </c>
      <c r="C1955" s="75" t="s">
        <v>81</v>
      </c>
    </row>
    <row r="1956" spans="1:3" x14ac:dyDescent="0.25">
      <c r="A1956" s="76" t="s">
        <v>2054</v>
      </c>
      <c r="B1956" s="75" t="s">
        <v>99</v>
      </c>
      <c r="C1956" s="75" t="s">
        <v>82</v>
      </c>
    </row>
    <row r="1957" spans="1:3" x14ac:dyDescent="0.25">
      <c r="A1957" s="76" t="s">
        <v>2055</v>
      </c>
      <c r="B1957" s="75" t="s">
        <v>99</v>
      </c>
      <c r="C1957" s="75" t="s">
        <v>82</v>
      </c>
    </row>
    <row r="1958" spans="1:3" x14ac:dyDescent="0.25">
      <c r="A1958" s="76" t="s">
        <v>2056</v>
      </c>
      <c r="B1958" s="75" t="s">
        <v>99</v>
      </c>
      <c r="C1958" s="75" t="s">
        <v>84</v>
      </c>
    </row>
    <row r="1959" spans="1:3" x14ac:dyDescent="0.25">
      <c r="A1959" s="76" t="s">
        <v>2057</v>
      </c>
      <c r="B1959" s="75" t="s">
        <v>99</v>
      </c>
      <c r="C1959" s="75" t="s">
        <v>83</v>
      </c>
    </row>
    <row r="1960" spans="1:3" x14ac:dyDescent="0.25">
      <c r="A1960" s="76" t="s">
        <v>2058</v>
      </c>
      <c r="B1960" s="75" t="s">
        <v>100</v>
      </c>
      <c r="C1960" s="75" t="s">
        <v>81</v>
      </c>
    </row>
    <row r="1961" spans="1:3" x14ac:dyDescent="0.25">
      <c r="A1961" s="76" t="s">
        <v>2059</v>
      </c>
      <c r="B1961" s="75" t="s">
        <v>99</v>
      </c>
      <c r="C1961" s="75" t="s">
        <v>81</v>
      </c>
    </row>
    <row r="1962" spans="1:3" x14ac:dyDescent="0.25">
      <c r="A1962" s="76" t="s">
        <v>2060</v>
      </c>
      <c r="B1962" s="75" t="s">
        <v>99</v>
      </c>
      <c r="C1962" s="75" t="s">
        <v>84</v>
      </c>
    </row>
    <row r="1963" spans="1:3" x14ac:dyDescent="0.25">
      <c r="A1963" s="76" t="s">
        <v>2061</v>
      </c>
      <c r="B1963" s="75" t="s">
        <v>99</v>
      </c>
      <c r="C1963" s="75" t="s">
        <v>84</v>
      </c>
    </row>
    <row r="1964" spans="1:3" x14ac:dyDescent="0.25">
      <c r="A1964" s="76" t="s">
        <v>2062</v>
      </c>
      <c r="B1964" s="75" t="s">
        <v>99</v>
      </c>
      <c r="C1964" s="75" t="s">
        <v>83</v>
      </c>
    </row>
    <row r="1965" spans="1:3" x14ac:dyDescent="0.25">
      <c r="A1965" s="76" t="s">
        <v>2063</v>
      </c>
      <c r="B1965" s="75" t="s">
        <v>99</v>
      </c>
      <c r="C1965" s="75" t="s">
        <v>81</v>
      </c>
    </row>
    <row r="1966" spans="1:3" x14ac:dyDescent="0.25">
      <c r="A1966" s="76" t="s">
        <v>2064</v>
      </c>
      <c r="B1966" s="75" t="s">
        <v>99</v>
      </c>
      <c r="C1966" s="75" t="s">
        <v>81</v>
      </c>
    </row>
    <row r="1967" spans="1:3" x14ac:dyDescent="0.25">
      <c r="A1967" s="76" t="s">
        <v>2065</v>
      </c>
      <c r="B1967" s="75" t="s">
        <v>99</v>
      </c>
      <c r="C1967" s="75" t="s">
        <v>81</v>
      </c>
    </row>
    <row r="1968" spans="1:3" x14ac:dyDescent="0.25">
      <c r="A1968" s="76" t="s">
        <v>2066</v>
      </c>
      <c r="B1968" s="75" t="s">
        <v>99</v>
      </c>
      <c r="C1968" s="75" t="s">
        <v>84</v>
      </c>
    </row>
    <row r="1969" spans="1:3" x14ac:dyDescent="0.25">
      <c r="A1969" s="76" t="s">
        <v>2067</v>
      </c>
      <c r="B1969" s="75" t="s">
        <v>99</v>
      </c>
      <c r="C1969" s="75" t="s">
        <v>84</v>
      </c>
    </row>
    <row r="1970" spans="1:3" x14ac:dyDescent="0.25">
      <c r="A1970" s="76" t="s">
        <v>2068</v>
      </c>
      <c r="B1970" s="75" t="s">
        <v>99</v>
      </c>
      <c r="C1970" s="75" t="s">
        <v>81</v>
      </c>
    </row>
    <row r="1971" spans="1:3" x14ac:dyDescent="0.25">
      <c r="A1971" s="76" t="s">
        <v>2069</v>
      </c>
      <c r="B1971" s="75" t="s">
        <v>99</v>
      </c>
      <c r="C1971" s="75" t="s">
        <v>81</v>
      </c>
    </row>
    <row r="1972" spans="1:3" x14ac:dyDescent="0.25">
      <c r="A1972" s="76" t="s">
        <v>2070</v>
      </c>
      <c r="B1972" s="75" t="s">
        <v>99</v>
      </c>
      <c r="C1972" s="75" t="s">
        <v>81</v>
      </c>
    </row>
    <row r="1973" spans="1:3" x14ac:dyDescent="0.25">
      <c r="A1973" s="76" t="s">
        <v>2071</v>
      </c>
      <c r="B1973" s="75" t="s">
        <v>100</v>
      </c>
      <c r="C1973" s="75" t="s">
        <v>82</v>
      </c>
    </row>
    <row r="1974" spans="1:3" x14ac:dyDescent="0.25">
      <c r="A1974" s="76" t="s">
        <v>2072</v>
      </c>
      <c r="B1974" s="75" t="s">
        <v>99</v>
      </c>
      <c r="C1974" s="75" t="s">
        <v>84</v>
      </c>
    </row>
    <row r="1975" spans="1:3" x14ac:dyDescent="0.25">
      <c r="A1975" s="76" t="s">
        <v>2073</v>
      </c>
      <c r="B1975" s="75" t="s">
        <v>99</v>
      </c>
      <c r="C1975" s="75" t="s">
        <v>84</v>
      </c>
    </row>
    <row r="1976" spans="1:3" x14ac:dyDescent="0.25">
      <c r="A1976" s="76" t="s">
        <v>2074</v>
      </c>
      <c r="B1976" s="75" t="s">
        <v>99</v>
      </c>
      <c r="C1976" s="75" t="s">
        <v>84</v>
      </c>
    </row>
    <row r="1977" spans="1:3" x14ac:dyDescent="0.25">
      <c r="A1977" s="76" t="s">
        <v>2075</v>
      </c>
      <c r="B1977" s="75" t="s">
        <v>99</v>
      </c>
      <c r="C1977" s="75" t="s">
        <v>81</v>
      </c>
    </row>
    <row r="1978" spans="1:3" x14ac:dyDescent="0.25">
      <c r="A1978" s="76" t="s">
        <v>2076</v>
      </c>
      <c r="B1978" s="75" t="s">
        <v>99</v>
      </c>
      <c r="C1978" s="75" t="s">
        <v>83</v>
      </c>
    </row>
    <row r="1979" spans="1:3" x14ac:dyDescent="0.25">
      <c r="A1979" s="76" t="s">
        <v>2077</v>
      </c>
      <c r="B1979" s="75" t="s">
        <v>99</v>
      </c>
      <c r="C1979" s="75" t="s">
        <v>81</v>
      </c>
    </row>
    <row r="1980" spans="1:3" x14ac:dyDescent="0.25">
      <c r="A1980" s="76" t="s">
        <v>2078</v>
      </c>
      <c r="B1980" s="75" t="s">
        <v>99</v>
      </c>
      <c r="C1980" s="75" t="s">
        <v>81</v>
      </c>
    </row>
    <row r="1981" spans="1:3" x14ac:dyDescent="0.25">
      <c r="A1981" s="76" t="s">
        <v>2079</v>
      </c>
      <c r="B1981" s="75" t="s">
        <v>99</v>
      </c>
      <c r="C1981" s="75" t="s">
        <v>84</v>
      </c>
    </row>
    <row r="1982" spans="1:3" x14ac:dyDescent="0.25">
      <c r="A1982" s="76" t="s">
        <v>2080</v>
      </c>
      <c r="B1982" s="75" t="s">
        <v>99</v>
      </c>
      <c r="C1982" s="75" t="s">
        <v>81</v>
      </c>
    </row>
    <row r="1983" spans="1:3" x14ac:dyDescent="0.25">
      <c r="A1983" s="76" t="s">
        <v>2081</v>
      </c>
      <c r="B1983" s="75" t="s">
        <v>99</v>
      </c>
      <c r="C1983" s="75" t="s">
        <v>81</v>
      </c>
    </row>
    <row r="1984" spans="1:3" x14ac:dyDescent="0.25">
      <c r="A1984" s="76" t="s">
        <v>2082</v>
      </c>
      <c r="B1984" s="75" t="s">
        <v>99</v>
      </c>
      <c r="C1984" s="75" t="s">
        <v>84</v>
      </c>
    </row>
    <row r="1985" spans="1:3" x14ac:dyDescent="0.25">
      <c r="A1985" s="76" t="s">
        <v>2083</v>
      </c>
      <c r="B1985" s="75" t="s">
        <v>99</v>
      </c>
      <c r="C1985" s="75" t="s">
        <v>84</v>
      </c>
    </row>
    <row r="1986" spans="1:3" x14ac:dyDescent="0.25">
      <c r="A1986" s="76" t="s">
        <v>2084</v>
      </c>
      <c r="B1986" s="75" t="s">
        <v>99</v>
      </c>
      <c r="C1986" s="75" t="s">
        <v>84</v>
      </c>
    </row>
    <row r="1987" spans="1:3" x14ac:dyDescent="0.25">
      <c r="A1987" s="76" t="s">
        <v>2085</v>
      </c>
      <c r="B1987" s="75" t="s">
        <v>99</v>
      </c>
      <c r="C1987" s="75" t="s">
        <v>84</v>
      </c>
    </row>
    <row r="1988" spans="1:3" x14ac:dyDescent="0.25">
      <c r="A1988" s="76" t="s">
        <v>2086</v>
      </c>
      <c r="B1988" s="75" t="s">
        <v>99</v>
      </c>
      <c r="C1988" s="75" t="s">
        <v>84</v>
      </c>
    </row>
    <row r="1989" spans="1:3" x14ac:dyDescent="0.25">
      <c r="A1989" s="76" t="s">
        <v>2087</v>
      </c>
      <c r="B1989" s="75" t="s">
        <v>99</v>
      </c>
      <c r="C1989" s="75" t="s">
        <v>84</v>
      </c>
    </row>
    <row r="1990" spans="1:3" x14ac:dyDescent="0.25">
      <c r="A1990" s="76" t="s">
        <v>2088</v>
      </c>
      <c r="B1990" s="75" t="s">
        <v>99</v>
      </c>
      <c r="C1990" s="75" t="s">
        <v>84</v>
      </c>
    </row>
    <row r="1991" spans="1:3" x14ac:dyDescent="0.25">
      <c r="A1991" s="76" t="s">
        <v>2089</v>
      </c>
      <c r="B1991" s="75" t="s">
        <v>99</v>
      </c>
      <c r="C1991" s="75" t="s">
        <v>84</v>
      </c>
    </row>
    <row r="1992" spans="1:3" x14ac:dyDescent="0.25">
      <c r="A1992" s="76" t="s">
        <v>2090</v>
      </c>
      <c r="B1992" s="75" t="s">
        <v>99</v>
      </c>
      <c r="C1992" s="75" t="s">
        <v>84</v>
      </c>
    </row>
    <row r="1993" spans="1:3" x14ac:dyDescent="0.25">
      <c r="A1993" s="76" t="s">
        <v>2091</v>
      </c>
      <c r="B1993" s="75" t="s">
        <v>99</v>
      </c>
      <c r="C1993" s="75" t="s">
        <v>84</v>
      </c>
    </row>
    <row r="1994" spans="1:3" x14ac:dyDescent="0.25">
      <c r="A1994" s="76" t="s">
        <v>2092</v>
      </c>
      <c r="B1994" s="75" t="s">
        <v>99</v>
      </c>
      <c r="C1994" s="75" t="s">
        <v>84</v>
      </c>
    </row>
    <row r="1995" spans="1:3" x14ac:dyDescent="0.25">
      <c r="A1995" s="76" t="s">
        <v>2093</v>
      </c>
      <c r="B1995" s="75" t="s">
        <v>99</v>
      </c>
      <c r="C1995" s="75" t="s">
        <v>84</v>
      </c>
    </row>
    <row r="1996" spans="1:3" x14ac:dyDescent="0.25">
      <c r="A1996" s="76" t="s">
        <v>2094</v>
      </c>
      <c r="B1996" s="75" t="s">
        <v>99</v>
      </c>
      <c r="C1996" s="75" t="s">
        <v>84</v>
      </c>
    </row>
    <row r="1997" spans="1:3" x14ac:dyDescent="0.25">
      <c r="A1997" s="76" t="s">
        <v>2095</v>
      </c>
      <c r="B1997" s="75" t="s">
        <v>99</v>
      </c>
      <c r="C1997" s="75" t="s">
        <v>84</v>
      </c>
    </row>
    <row r="1998" spans="1:3" x14ac:dyDescent="0.25">
      <c r="A1998" s="76" t="s">
        <v>2096</v>
      </c>
      <c r="B1998" s="75" t="s">
        <v>99</v>
      </c>
      <c r="C1998" s="75" t="s">
        <v>81</v>
      </c>
    </row>
    <row r="1999" spans="1:3" x14ac:dyDescent="0.25">
      <c r="A1999" s="76" t="s">
        <v>2097</v>
      </c>
      <c r="B1999" s="75" t="s">
        <v>99</v>
      </c>
      <c r="C1999" s="75" t="s">
        <v>81</v>
      </c>
    </row>
    <row r="2000" spans="1:3" x14ac:dyDescent="0.25">
      <c r="A2000" s="76" t="s">
        <v>2098</v>
      </c>
      <c r="B2000" s="75" t="s">
        <v>99</v>
      </c>
      <c r="C2000" s="75" t="s">
        <v>81</v>
      </c>
    </row>
    <row r="2001" spans="1:3" x14ac:dyDescent="0.25">
      <c r="A2001" s="76" t="s">
        <v>2099</v>
      </c>
      <c r="B2001" s="75" t="s">
        <v>99</v>
      </c>
      <c r="C2001" s="75" t="s">
        <v>81</v>
      </c>
    </row>
    <row r="2002" spans="1:3" x14ac:dyDescent="0.25">
      <c r="A2002" s="76" t="s">
        <v>2100</v>
      </c>
      <c r="B2002" s="75" t="s">
        <v>99</v>
      </c>
      <c r="C2002" s="75" t="s">
        <v>83</v>
      </c>
    </row>
    <row r="2003" spans="1:3" x14ac:dyDescent="0.25">
      <c r="A2003" s="76" t="s">
        <v>2101</v>
      </c>
      <c r="B2003" s="75" t="s">
        <v>99</v>
      </c>
      <c r="C2003" s="75" t="s">
        <v>81</v>
      </c>
    </row>
    <row r="2004" spans="1:3" x14ac:dyDescent="0.25">
      <c r="A2004" s="76" t="s">
        <v>2102</v>
      </c>
      <c r="B2004" s="75" t="s">
        <v>99</v>
      </c>
      <c r="C2004" s="75" t="s">
        <v>81</v>
      </c>
    </row>
    <row r="2005" spans="1:3" x14ac:dyDescent="0.25">
      <c r="A2005" s="76" t="s">
        <v>2103</v>
      </c>
      <c r="B2005" s="75" t="s">
        <v>99</v>
      </c>
      <c r="C2005" s="75" t="s">
        <v>84</v>
      </c>
    </row>
    <row r="2006" spans="1:3" x14ac:dyDescent="0.25">
      <c r="A2006" s="76" t="s">
        <v>2104</v>
      </c>
      <c r="B2006" s="75" t="s">
        <v>99</v>
      </c>
      <c r="C2006" s="75" t="s">
        <v>84</v>
      </c>
    </row>
    <row r="2007" spans="1:3" x14ac:dyDescent="0.25">
      <c r="A2007" s="76" t="s">
        <v>2105</v>
      </c>
      <c r="B2007" s="75" t="s">
        <v>99</v>
      </c>
      <c r="C2007" s="75" t="s">
        <v>84</v>
      </c>
    </row>
    <row r="2008" spans="1:3" x14ac:dyDescent="0.25">
      <c r="A2008" s="76" t="s">
        <v>2106</v>
      </c>
      <c r="B2008" s="75" t="s">
        <v>99</v>
      </c>
      <c r="C2008" s="75" t="s">
        <v>84</v>
      </c>
    </row>
    <row r="2009" spans="1:3" x14ac:dyDescent="0.25">
      <c r="A2009" s="76" t="s">
        <v>2107</v>
      </c>
      <c r="B2009" s="75" t="s">
        <v>99</v>
      </c>
      <c r="C2009" s="75" t="s">
        <v>84</v>
      </c>
    </row>
    <row r="2010" spans="1:3" x14ac:dyDescent="0.25">
      <c r="A2010" s="76" t="s">
        <v>2108</v>
      </c>
      <c r="B2010" s="75" t="s">
        <v>99</v>
      </c>
      <c r="C2010" s="75" t="s">
        <v>84</v>
      </c>
    </row>
    <row r="2011" spans="1:3" x14ac:dyDescent="0.25">
      <c r="A2011" s="76" t="s">
        <v>2109</v>
      </c>
      <c r="B2011" s="75" t="s">
        <v>99</v>
      </c>
      <c r="C2011" s="75" t="s">
        <v>84</v>
      </c>
    </row>
    <row r="2012" spans="1:3" x14ac:dyDescent="0.25">
      <c r="A2012" s="76" t="s">
        <v>2110</v>
      </c>
      <c r="B2012" s="75" t="s">
        <v>99</v>
      </c>
      <c r="C2012" s="75" t="s">
        <v>83</v>
      </c>
    </row>
    <row r="2013" spans="1:3" x14ac:dyDescent="0.25">
      <c r="A2013" s="76" t="s">
        <v>2111</v>
      </c>
      <c r="B2013" s="75" t="s">
        <v>99</v>
      </c>
      <c r="C2013" s="75" t="s">
        <v>84</v>
      </c>
    </row>
    <row r="2014" spans="1:3" x14ac:dyDescent="0.25">
      <c r="A2014" s="76" t="s">
        <v>2112</v>
      </c>
      <c r="B2014" s="75" t="s">
        <v>99</v>
      </c>
      <c r="C2014" s="75" t="s">
        <v>84</v>
      </c>
    </row>
    <row r="2015" spans="1:3" x14ac:dyDescent="0.25">
      <c r="A2015" s="76" t="s">
        <v>2113</v>
      </c>
      <c r="B2015" s="75" t="s">
        <v>99</v>
      </c>
      <c r="C2015" s="75" t="s">
        <v>84</v>
      </c>
    </row>
    <row r="2016" spans="1:3" x14ac:dyDescent="0.25">
      <c r="A2016" s="76" t="s">
        <v>2114</v>
      </c>
      <c r="B2016" s="75" t="s">
        <v>99</v>
      </c>
      <c r="C2016" s="75" t="s">
        <v>84</v>
      </c>
    </row>
    <row r="2017" spans="1:3" x14ac:dyDescent="0.25">
      <c r="A2017" s="76" t="s">
        <v>2115</v>
      </c>
      <c r="B2017" s="75" t="s">
        <v>99</v>
      </c>
      <c r="C2017" s="75" t="s">
        <v>84</v>
      </c>
    </row>
    <row r="2018" spans="1:3" x14ac:dyDescent="0.25">
      <c r="A2018" s="76" t="s">
        <v>2116</v>
      </c>
      <c r="B2018" s="75" t="s">
        <v>99</v>
      </c>
      <c r="C2018" s="75" t="s">
        <v>84</v>
      </c>
    </row>
    <row r="2019" spans="1:3" x14ac:dyDescent="0.25">
      <c r="A2019" s="76" t="s">
        <v>2117</v>
      </c>
      <c r="B2019" s="75" t="s">
        <v>99</v>
      </c>
      <c r="C2019" s="75" t="s">
        <v>82</v>
      </c>
    </row>
    <row r="2020" spans="1:3" x14ac:dyDescent="0.25">
      <c r="A2020" s="76" t="s">
        <v>2118</v>
      </c>
      <c r="B2020" s="75" t="s">
        <v>99</v>
      </c>
      <c r="C2020" s="75" t="s">
        <v>82</v>
      </c>
    </row>
    <row r="2021" spans="1:3" x14ac:dyDescent="0.25">
      <c r="A2021" s="76" t="s">
        <v>2119</v>
      </c>
      <c r="B2021" s="75" t="s">
        <v>99</v>
      </c>
      <c r="C2021" s="75" t="s">
        <v>83</v>
      </c>
    </row>
    <row r="2022" spans="1:3" x14ac:dyDescent="0.25">
      <c r="A2022" s="76" t="s">
        <v>2120</v>
      </c>
      <c r="B2022" s="75" t="s">
        <v>99</v>
      </c>
      <c r="C2022" s="75" t="s">
        <v>83</v>
      </c>
    </row>
    <row r="2023" spans="1:3" x14ac:dyDescent="0.25">
      <c r="A2023" s="76" t="s">
        <v>2121</v>
      </c>
      <c r="B2023" s="75" t="s">
        <v>99</v>
      </c>
      <c r="C2023" s="75" t="s">
        <v>83</v>
      </c>
    </row>
    <row r="2024" spans="1:3" x14ac:dyDescent="0.25">
      <c r="A2024" s="76" t="s">
        <v>2122</v>
      </c>
      <c r="B2024" s="75" t="s">
        <v>99</v>
      </c>
      <c r="C2024" s="75" t="s">
        <v>83</v>
      </c>
    </row>
    <row r="2025" spans="1:3" x14ac:dyDescent="0.25">
      <c r="A2025" s="76" t="s">
        <v>2123</v>
      </c>
      <c r="B2025" s="75" t="s">
        <v>99</v>
      </c>
      <c r="C2025" s="75" t="s">
        <v>84</v>
      </c>
    </row>
    <row r="2026" spans="1:3" x14ac:dyDescent="0.25">
      <c r="A2026" s="76" t="s">
        <v>2124</v>
      </c>
      <c r="B2026" s="75" t="s">
        <v>99</v>
      </c>
      <c r="C2026" s="75" t="s">
        <v>84</v>
      </c>
    </row>
    <row r="2027" spans="1:3" x14ac:dyDescent="0.25">
      <c r="A2027" s="76" t="s">
        <v>2125</v>
      </c>
      <c r="B2027" s="75" t="s">
        <v>99</v>
      </c>
      <c r="C2027" s="75" t="s">
        <v>84</v>
      </c>
    </row>
    <row r="2028" spans="1:3" x14ac:dyDescent="0.25">
      <c r="A2028" s="76" t="s">
        <v>2126</v>
      </c>
      <c r="B2028" s="75" t="s">
        <v>99</v>
      </c>
      <c r="C2028" s="75" t="s">
        <v>84</v>
      </c>
    </row>
    <row r="2029" spans="1:3" x14ac:dyDescent="0.25">
      <c r="A2029" s="76" t="s">
        <v>2127</v>
      </c>
      <c r="B2029" s="75" t="s">
        <v>99</v>
      </c>
      <c r="C2029" s="75" t="s">
        <v>84</v>
      </c>
    </row>
    <row r="2030" spans="1:3" x14ac:dyDescent="0.25">
      <c r="A2030" s="76" t="s">
        <v>2128</v>
      </c>
      <c r="B2030" s="75" t="s">
        <v>99</v>
      </c>
      <c r="C2030" s="75" t="s">
        <v>84</v>
      </c>
    </row>
    <row r="2031" spans="1:3" x14ac:dyDescent="0.25">
      <c r="A2031" s="76" t="s">
        <v>2129</v>
      </c>
      <c r="B2031" s="75" t="s">
        <v>99</v>
      </c>
      <c r="C2031" s="75" t="s">
        <v>84</v>
      </c>
    </row>
    <row r="2032" spans="1:3" x14ac:dyDescent="0.25">
      <c r="A2032" s="76" t="s">
        <v>2130</v>
      </c>
      <c r="B2032" s="75" t="s">
        <v>99</v>
      </c>
      <c r="C2032" s="75" t="s">
        <v>84</v>
      </c>
    </row>
    <row r="2033" spans="1:3" x14ac:dyDescent="0.25">
      <c r="A2033" s="76" t="s">
        <v>2131</v>
      </c>
      <c r="B2033" s="75" t="s">
        <v>99</v>
      </c>
      <c r="C2033" s="75" t="s">
        <v>84</v>
      </c>
    </row>
    <row r="2034" spans="1:3" x14ac:dyDescent="0.25">
      <c r="A2034" s="76" t="s">
        <v>2132</v>
      </c>
      <c r="B2034" s="75" t="s">
        <v>99</v>
      </c>
      <c r="C2034" s="75" t="s">
        <v>84</v>
      </c>
    </row>
    <row r="2035" spans="1:3" x14ac:dyDescent="0.25">
      <c r="A2035" s="76" t="s">
        <v>2133</v>
      </c>
      <c r="B2035" s="75" t="s">
        <v>99</v>
      </c>
      <c r="C2035" s="75" t="s">
        <v>84</v>
      </c>
    </row>
    <row r="2036" spans="1:3" x14ac:dyDescent="0.25">
      <c r="A2036" s="76" t="s">
        <v>2134</v>
      </c>
      <c r="B2036" s="75" t="s">
        <v>99</v>
      </c>
      <c r="C2036" s="75" t="s">
        <v>84</v>
      </c>
    </row>
    <row r="2037" spans="1:3" x14ac:dyDescent="0.25">
      <c r="A2037" s="76" t="s">
        <v>2135</v>
      </c>
      <c r="B2037" s="75" t="s">
        <v>99</v>
      </c>
      <c r="C2037" s="75" t="s">
        <v>84</v>
      </c>
    </row>
    <row r="2038" spans="1:3" x14ac:dyDescent="0.25">
      <c r="A2038" s="76" t="s">
        <v>2136</v>
      </c>
      <c r="B2038" s="75" t="s">
        <v>99</v>
      </c>
      <c r="C2038" s="75" t="s">
        <v>83</v>
      </c>
    </row>
    <row r="2039" spans="1:3" x14ac:dyDescent="0.25">
      <c r="A2039" s="76" t="s">
        <v>2137</v>
      </c>
      <c r="B2039" s="75" t="s">
        <v>100</v>
      </c>
      <c r="C2039" s="75" t="s">
        <v>83</v>
      </c>
    </row>
    <row r="2040" spans="1:3" x14ac:dyDescent="0.25">
      <c r="A2040" s="76" t="s">
        <v>2138</v>
      </c>
      <c r="B2040" s="75" t="s">
        <v>99</v>
      </c>
      <c r="C2040" s="75" t="s">
        <v>83</v>
      </c>
    </row>
    <row r="2041" spans="1:3" x14ac:dyDescent="0.25">
      <c r="A2041" s="76" t="s">
        <v>2139</v>
      </c>
      <c r="B2041" s="75" t="s">
        <v>100</v>
      </c>
      <c r="C2041" s="75" t="s">
        <v>81</v>
      </c>
    </row>
    <row r="2042" spans="1:3" x14ac:dyDescent="0.25">
      <c r="A2042" s="76" t="s">
        <v>2140</v>
      </c>
      <c r="B2042" s="75" t="s">
        <v>99</v>
      </c>
      <c r="C2042" s="75" t="s">
        <v>81</v>
      </c>
    </row>
    <row r="2043" spans="1:3" x14ac:dyDescent="0.25">
      <c r="A2043" s="76" t="s">
        <v>2141</v>
      </c>
      <c r="B2043" s="75" t="s">
        <v>99</v>
      </c>
      <c r="C2043" s="75" t="s">
        <v>84</v>
      </c>
    </row>
    <row r="2044" spans="1:3" x14ac:dyDescent="0.25">
      <c r="A2044" s="76" t="s">
        <v>2142</v>
      </c>
      <c r="B2044" s="75" t="s">
        <v>99</v>
      </c>
      <c r="C2044" s="75" t="s">
        <v>81</v>
      </c>
    </row>
    <row r="2045" spans="1:3" x14ac:dyDescent="0.25">
      <c r="A2045" s="76" t="s">
        <v>2143</v>
      </c>
      <c r="B2045" s="75" t="s">
        <v>99</v>
      </c>
      <c r="C2045" s="75" t="s">
        <v>81</v>
      </c>
    </row>
    <row r="2046" spans="1:3" x14ac:dyDescent="0.25">
      <c r="A2046" s="76" t="s">
        <v>2144</v>
      </c>
      <c r="B2046" s="75" t="s">
        <v>99</v>
      </c>
      <c r="C2046" s="75" t="s">
        <v>81</v>
      </c>
    </row>
    <row r="2047" spans="1:3" x14ac:dyDescent="0.25">
      <c r="A2047" s="76" t="s">
        <v>2145</v>
      </c>
      <c r="B2047" s="75" t="s">
        <v>99</v>
      </c>
      <c r="C2047" s="75" t="s">
        <v>83</v>
      </c>
    </row>
    <row r="2048" spans="1:3" x14ac:dyDescent="0.25">
      <c r="A2048" s="76" t="s">
        <v>2146</v>
      </c>
      <c r="B2048" s="75" t="s">
        <v>99</v>
      </c>
      <c r="C2048" s="75" t="s">
        <v>83</v>
      </c>
    </row>
    <row r="2049" spans="1:3" x14ac:dyDescent="0.25">
      <c r="A2049" s="76" t="s">
        <v>2147</v>
      </c>
      <c r="B2049" s="75" t="s">
        <v>99</v>
      </c>
      <c r="C2049" s="75" t="s">
        <v>81</v>
      </c>
    </row>
    <row r="2050" spans="1:3" x14ac:dyDescent="0.25">
      <c r="A2050" s="76" t="s">
        <v>2148</v>
      </c>
      <c r="B2050" s="75" t="s">
        <v>99</v>
      </c>
      <c r="C2050" s="75" t="s">
        <v>81</v>
      </c>
    </row>
    <row r="2051" spans="1:3" x14ac:dyDescent="0.25">
      <c r="A2051" s="76" t="s">
        <v>2149</v>
      </c>
      <c r="B2051" s="75" t="s">
        <v>99</v>
      </c>
      <c r="C2051" s="75" t="s">
        <v>81</v>
      </c>
    </row>
    <row r="2052" spans="1:3" x14ac:dyDescent="0.25">
      <c r="A2052" s="76" t="s">
        <v>2150</v>
      </c>
      <c r="B2052" s="75" t="s">
        <v>99</v>
      </c>
      <c r="C2052" s="75" t="s">
        <v>84</v>
      </c>
    </row>
    <row r="2053" spans="1:3" x14ac:dyDescent="0.25">
      <c r="A2053" s="76" t="s">
        <v>2151</v>
      </c>
      <c r="B2053" s="75" t="s">
        <v>99</v>
      </c>
      <c r="C2053" s="75" t="s">
        <v>81</v>
      </c>
    </row>
  </sheetData>
  <sheetProtection algorithmName="SHA-512" hashValue="FAvxgO8l34AgrzdQd9ix3dzUJ1RkyCkjpofzgI/Wb6EznQ44E9XDrRTCNlSu+pNPE1GQOA0sFPekVgK879oAcw==" saltValue="h45toe5kOCEJ5YeuEO+89w==" spinCount="100000" sheet="1" objects="1" scenarios="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1</vt:i4>
      </vt:variant>
    </vt:vector>
  </HeadingPairs>
  <TitlesOfParts>
    <vt:vector size="7" baseType="lpstr">
      <vt:lpstr>PERFORMANCE</vt:lpstr>
      <vt:lpstr>CRITICITA</vt:lpstr>
      <vt:lpstr>Linee Guida</vt:lpstr>
      <vt:lpstr>Scheda feedback HSE</vt:lpstr>
      <vt:lpstr>menu a tendina</vt:lpstr>
      <vt:lpstr>Elenco Gr. Merce</vt:lpstr>
      <vt:lpstr>'Scheda feedback HSE'!Area_stampa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Tognoli Marco</dc:creator>
  <cp:lastModifiedBy>Lisman Bianca</cp:lastModifiedBy>
  <cp:lastPrinted>2022-12-02T09:44:44Z</cp:lastPrinted>
  <dcterms:created xsi:type="dcterms:W3CDTF">2022-11-04T07:38:56Z</dcterms:created>
  <dcterms:modified xsi:type="dcterms:W3CDTF">2023-05-10T09:26:38Z</dcterms:modified>
</cp:coreProperties>
</file>